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ivotTables/pivotTable1.xml" ContentType="application/vnd.openxmlformats-officedocument.spreadsheetml.pivotTable+xml"/>
  <Override PartName="/xl/pivotTables/pivotTable2.xml" ContentType="application/vnd.openxmlformats-officedocument.spreadsheetml.pivotTable+xml"/>
  <Override PartName="/xl/tables/table1.xml" ContentType="application/vnd.openxmlformats-officedocument.spreadsheetml.table+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codeName="ThisWorkbook" hidePivotFieldList="1" defaultThemeVersion="166925"/>
  <mc:AlternateContent xmlns:mc="http://schemas.openxmlformats.org/markup-compatibility/2006">
    <mc:Choice Requires="x15">
      <x15ac:absPath xmlns:x15ac="http://schemas.microsoft.com/office/spreadsheetml/2010/11/ac" url="C:\Users\lenovo\Dropbox\Carpeta del equipo mrobayo\Proyecto de ejemplo C\CONTRATO 2025\Ejecución contrato 268\Cuenta 3\Obligación 3 MIPG\"/>
    </mc:Choice>
  </mc:AlternateContent>
  <xr:revisionPtr revIDLastSave="0" documentId="13_ncr:1_{A9E816A9-2A26-4A7C-97FD-B5F22DF323D2}" xr6:coauthVersionLast="47" xr6:coauthVersionMax="47" xr10:uidLastSave="{00000000-0000-0000-0000-000000000000}"/>
  <bookViews>
    <workbookView xWindow="-120" yWindow="-120" windowWidth="29040" windowHeight="15720" xr2:uid="{00000000-000D-0000-FFFF-FFFF00000000}"/>
  </bookViews>
  <sheets>
    <sheet name="31 dic 2024" sheetId="11" r:id="rId1"/>
    <sheet name="TABLA DINÁMICA" sheetId="14" state="hidden" r:id="rId2"/>
    <sheet name="Hoja3" sheetId="17" state="hidden" r:id="rId3"/>
    <sheet name="Hoja2" sheetId="16" state="hidden" r:id="rId4"/>
    <sheet name="Hoja1" sheetId="15" state="hidden" r:id="rId5"/>
    <sheet name="TABLAS" sheetId="4" state="hidden" r:id="rId6"/>
  </sheets>
  <externalReferences>
    <externalReference r:id="rId7"/>
  </externalReferences>
  <definedNames>
    <definedName name="_xlnm._FilterDatabase" localSheetId="0" hidden="1">'31 dic 2024'!$B$10:$AQ$128</definedName>
    <definedName name="equipos">[1]ParaPriorizar!$C$65521:$C$65529</definedName>
  </definedNames>
  <calcPr calcId="191029"/>
  <pivotCaches>
    <pivotCache cacheId="0" r:id="rId8"/>
    <pivotCache cacheId="1" r:id="rId9"/>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6" i="15" l="1"/>
  <c r="B3" i="15" s="1"/>
  <c r="C28" i="4" l="1"/>
  <c r="C27" i="4"/>
  <c r="C26" i="4"/>
  <c r="C25" i="4"/>
  <c r="C24" i="4"/>
  <c r="C23" i="4"/>
  <c r="C22" i="4"/>
  <c r="C21" i="4"/>
  <c r="C20" i="4"/>
  <c r="C19" i="4"/>
  <c r="C18" i="4"/>
  <c r="C17" i="4"/>
  <c r="C16" i="4"/>
  <c r="C15" i="4"/>
  <c r="C14" i="4"/>
  <c r="C13" i="4"/>
  <c r="C12" i="4"/>
  <c r="I11" i="4"/>
  <c r="H13" i="4" s="1"/>
  <c r="H15" i="4" s="1"/>
  <c r="H9" i="4"/>
  <c r="C9" i="4"/>
  <c r="C8" i="4"/>
  <c r="C7" i="4"/>
  <c r="I6" i="4"/>
  <c r="I7" i="4" s="1"/>
  <c r="I8" i="4" s="1"/>
  <c r="C6" i="4"/>
  <c r="I5" i="4"/>
  <c r="C5" i="4"/>
  <c r="C4" i="4"/>
  <c r="C3" i="4"/>
  <c r="E3" i="15" l="1"/>
</calcChain>
</file>

<file path=xl/sharedStrings.xml><?xml version="1.0" encoding="utf-8"?>
<sst xmlns="http://schemas.openxmlformats.org/spreadsheetml/2006/main" count="3865" uniqueCount="964">
  <si>
    <t>x</t>
  </si>
  <si>
    <t>Página: 1 de 1</t>
  </si>
  <si>
    <t>MANTENIMIENTO</t>
  </si>
  <si>
    <t xml:space="preserve">Fecha Aprobación / Actualización Plan: </t>
  </si>
  <si>
    <t xml:space="preserve">DIMENSIÓN </t>
  </si>
  <si>
    <t>POLÍTICAS</t>
  </si>
  <si>
    <t>RESULTADO FURAG VIGENCIA ANTERIOR</t>
  </si>
  <si>
    <t>ACTIVIDAD DE TRABAJO</t>
  </si>
  <si>
    <t>PRODUCTO / ENTREGABLE</t>
  </si>
  <si>
    <t>META</t>
  </si>
  <si>
    <t xml:space="preserve">TIPO DE META </t>
  </si>
  <si>
    <t>LOGRO</t>
  </si>
  <si>
    <t>CUMPLIMIENTO ACUMULADO</t>
  </si>
  <si>
    <t>OBSERVACIONES</t>
  </si>
  <si>
    <t>RECURSOS</t>
  </si>
  <si>
    <t>RESPONSABLE</t>
  </si>
  <si>
    <t>CRONOGRAMA DE TRABAJO</t>
  </si>
  <si>
    <t>AÑO 2022</t>
  </si>
  <si>
    <t>III Trim</t>
  </si>
  <si>
    <t>IV Trim</t>
  </si>
  <si>
    <t>I Trim</t>
  </si>
  <si>
    <t>II Trim</t>
  </si>
  <si>
    <t>ORDEN</t>
  </si>
  <si>
    <t>Talento Humano</t>
  </si>
  <si>
    <t>Gestión estratégica del talento humano</t>
  </si>
  <si>
    <t>Talento Humano, Recursos Físicos y Tecnológicos</t>
  </si>
  <si>
    <t>Integridad</t>
  </si>
  <si>
    <t xml:space="preserve">Direccionamiento Estratégico y Planeación </t>
  </si>
  <si>
    <t>Planeación institucional</t>
  </si>
  <si>
    <t>Realizar la evaluación de la planeación estratégica, contando con mecanismos que permitan relacionar el Plan Estratégico con los objetivos estratégicos y operativos, considerando alertas frente a posibles incumplimientos, necesidades de recursos, cambios en el entorno, entre otros, que garanticen el  cumplimiento del Plan de Desarrollo 2020-2023 Bucaramanga, Ciudad de Oportunidades.</t>
  </si>
  <si>
    <t>Plan Indicativo 2020 - 2023.</t>
  </si>
  <si>
    <t>Planes de Acción por dependencia.</t>
  </si>
  <si>
    <t>Plan Operativo Anual de Inversiones .</t>
  </si>
  <si>
    <t>Seguimientos al Plan de Desarrollo 2020 - 2023.</t>
  </si>
  <si>
    <t>Brindar asesoría y acompañamiento a los líderes de proceso en la aplicación de la política de administración de riesgos de la entidad y el monitoreo a los mapas de riesgos de gestión y de corrupción, así como para la construcción del Plan Anticorrupción con todos sus componentes de acuerdo a las directrices del DAFP.</t>
  </si>
  <si>
    <t>Gestión presupuestal y eficiencia en el gasto público</t>
  </si>
  <si>
    <t xml:space="preserve">Informe mensual a todas las secretarías ejecutoras del gasto, indicando el seguimiento pormenorizado del avance de la ejecución monetaria y porcentual en cada uno de los rubros con el fin de evitar riesgos a final de año de la no ejecución de recursos programados para el normal cumplimiento de las metas trazadas en el plan de desarrollo municipal. </t>
  </si>
  <si>
    <t>Informe pormenorizado de ejecución presupuestal.</t>
  </si>
  <si>
    <t>Seguimiento a la implementación del procedimiento de deterioro de cartera dentro del aplicativo “coactivo”.</t>
  </si>
  <si>
    <t>Procedimiento de deterioro de cartera implementado y mantenido.</t>
  </si>
  <si>
    <t>Matriz de deterioro incorporada al procedimiento de cobro coactivo, en desarrollo tecnológico, implementada.</t>
  </si>
  <si>
    <t>OATIC</t>
  </si>
  <si>
    <t>Gestión con valores para resultados</t>
  </si>
  <si>
    <t>Fortalecimiento organizacional y simplificación de procesos</t>
  </si>
  <si>
    <t>Gobierno digital</t>
  </si>
  <si>
    <t>Seguridad digital</t>
  </si>
  <si>
    <t>Defensa Jurídica</t>
  </si>
  <si>
    <t>Tasa de éxito procesal.</t>
  </si>
  <si>
    <t>Servicio al ciudadano</t>
  </si>
  <si>
    <t>Racionalización de trámites</t>
  </si>
  <si>
    <t>Seguimiento en el SUIT a las actividades a realizar para el cumplimiento de los trámites y procedimientos (OPAS) priorizados para la racionalización.</t>
  </si>
  <si>
    <t>Diagnóstico de los trámites de la entidad, susceptibles de disponerse en línea.</t>
  </si>
  <si>
    <t>Dar a conocer a los grupos de valor los beneficios que obtuvieron gracias a las acciones de racionalización de los trámites / otros procedimientos administrativos que implementó la entidad.</t>
  </si>
  <si>
    <t>Brief de beneficios obtenidos por racionalización de trámites, publicado, según requerimientos.</t>
  </si>
  <si>
    <t>Participación ciudadana en la gestión pública</t>
  </si>
  <si>
    <t>Rendición de cuentas de la implementación de la estrategia general de presupuestos participativos realizada.</t>
  </si>
  <si>
    <t>Establecer actividades para informar directamente a los grupos de valor sobre los resultados de su participación en la gestión mediante el envío de información o la realización de reuniones o encuentros.</t>
  </si>
  <si>
    <t>Viabilidad técnica de obras de presupuestos participativos 2021</t>
  </si>
  <si>
    <t>Viabilidad técnica de obras de presupuestos participativos 2022</t>
  </si>
  <si>
    <t>Contar con aplicaciones móviles, de acuerdo con las capacidades de la entidad, como estrategia para interactuar de manera virtual con los ciudadanos.</t>
  </si>
  <si>
    <t>Mejora normativa</t>
  </si>
  <si>
    <t>Ejecutar el cronograma de acuerdos escolares, recepción de documentación, visitas a las instituciones educativas, formulación del proyecto para la posterior emisión de la resolución de transferencia.</t>
  </si>
  <si>
    <t>Evaluación de Resultados</t>
  </si>
  <si>
    <t xml:space="preserve">Seguimiento y evaluación del desempeño institucional </t>
  </si>
  <si>
    <t>Realizar el seguimiento al Plan de Desarrollo Municipal en cumplimiento al Acuerdo 013 del 10 de junio de 2020 que establece la metodología de seguimiento, así como el cumplimiento a las directrices del DNP y del DAFP.</t>
  </si>
  <si>
    <t xml:space="preserve">Información y Comunicación </t>
  </si>
  <si>
    <t>Transparencia, acceso a la información pública y lucha contra la corrupción</t>
  </si>
  <si>
    <t>Información pública de interés de la ciudadanía publicada proactivamente, de acuerdo a las solicitudes realizadas por las Dependencias.</t>
  </si>
  <si>
    <t>Socializaciones de la Estrategia de Transparencia y Acceso a la Información Pública a los servidores públicos y contratistas desde el compromiso personal para el fortalecimiento institucional.</t>
  </si>
  <si>
    <t>Diagnóstico de los criterios diferenciales de accesibilidad con los que cuenta la entidad respecto de lo establecido por el ordenamiento jurídico.</t>
  </si>
  <si>
    <t xml:space="preserve">Instrumentos de gestión de información pública actualizado. </t>
  </si>
  <si>
    <t>Socialización sobre la importancia de la protección del derecho fundamental de petición con enfoque de prevención del daño antijurídico.</t>
  </si>
  <si>
    <t>Comisión Territorial Ciudadana para la Lucha contra la Corrupción creado e implementado.</t>
  </si>
  <si>
    <t xml:space="preserve">Canal antifraude y de denuncia segura creado para el ciudadano, protegiendo al denunciante. </t>
  </si>
  <si>
    <t>Gestión de la Información estadística</t>
  </si>
  <si>
    <t>Observatorio del delito y de paz mantenido.</t>
  </si>
  <si>
    <t>Gestión del Conocimiento y la innovación</t>
  </si>
  <si>
    <t>Gestión del conocimiento y la innovación</t>
  </si>
  <si>
    <t>Consultar las necesidades y expectativas a sus grupos de valor para identificar las necesidades de conocimiento e innovación.</t>
  </si>
  <si>
    <t xml:space="preserve">Control Interno </t>
  </si>
  <si>
    <t xml:space="preserve">Control interno </t>
  </si>
  <si>
    <t>OCIG</t>
  </si>
  <si>
    <t>Presentar el resultado de las auditorías internas y seguimientos a procesos institucionales a los líderes de procesos auditados y realizar la socialización en el marco del Comité Institucional de Coordinación de Control Interno.</t>
  </si>
  <si>
    <t>Evaluación de la Audiencia de Rendición de Cuentas</t>
  </si>
  <si>
    <t>Evaluación Semestral de Coordinación del Sistema de Control Interno.</t>
  </si>
  <si>
    <t>Socializar ante el Comité Institucional de Coordinación de Control Interno la evaluación Semestral de Coordinación de del sistema de Control interno.</t>
  </si>
  <si>
    <t>Seguimiento periódico (Cuatrimestral) al PAAC y Mapas de riesgos de Corrupción.</t>
  </si>
  <si>
    <t>Seguimiento periódico (Corte a diciembre de la vigencia anterior y un segundo seguimiento de la vigencia en curso) al Mapas de Riesgos de Gestión por procesos.</t>
  </si>
  <si>
    <t>Seguimiento a los Planes de Mejoramiento Suscritos con los Entes de Control Externo.</t>
  </si>
  <si>
    <t>Oficina de Prensa y Comunicaciones</t>
  </si>
  <si>
    <t>Sec. Administrativa</t>
  </si>
  <si>
    <t>Sec. de Educación</t>
  </si>
  <si>
    <t>Sec. de Hacienda</t>
  </si>
  <si>
    <t>Sec. de Infraestructura</t>
  </si>
  <si>
    <t>Sec. de Interior</t>
  </si>
  <si>
    <t>Sec. de Planeación</t>
  </si>
  <si>
    <t>Sec. de Salud y Ambiente</t>
  </si>
  <si>
    <t>Sec. Jurídica</t>
  </si>
  <si>
    <t>Total general</t>
  </si>
  <si>
    <t>Promedio de  III TRIM 20217</t>
  </si>
  <si>
    <t>Etiquetas de fila</t>
  </si>
  <si>
    <t>Promedio de I TRIM 20229</t>
  </si>
  <si>
    <t>Promedio de ACUMULADO 2021 -2022</t>
  </si>
  <si>
    <t>POLÍTICA</t>
  </si>
  <si>
    <t>ACTIVIDAD</t>
  </si>
  <si>
    <t>PRODUCTO</t>
  </si>
  <si>
    <t>TIPO DE META</t>
  </si>
  <si>
    <t>N.X</t>
  </si>
  <si>
    <t xml:space="preserve">META </t>
  </si>
  <si>
    <t>LOGRO III TRIM 2021</t>
  </si>
  <si>
    <t>LOGRO IV TRIM 2021</t>
  </si>
  <si>
    <t>LOGRO I TRIM 2022</t>
  </si>
  <si>
    <t>LOGRO II TRIM 2022</t>
  </si>
  <si>
    <t xml:space="preserve"> III TRIM 2021</t>
  </si>
  <si>
    <t xml:space="preserve"> IV TRIM 2021</t>
  </si>
  <si>
    <t>I TRIM 2022</t>
  </si>
  <si>
    <t xml:space="preserve"> II TRIM 2022</t>
  </si>
  <si>
    <t>VAL</t>
  </si>
  <si>
    <t xml:space="preserve"> III TRIM 20212</t>
  </si>
  <si>
    <t xml:space="preserve"> IV TRIM 20213</t>
  </si>
  <si>
    <t>I TRIM 20224</t>
  </si>
  <si>
    <t xml:space="preserve"> II TRIM 20225</t>
  </si>
  <si>
    <t xml:space="preserve">Calculo1 </t>
  </si>
  <si>
    <t>Calculo2</t>
  </si>
  <si>
    <t>Calculo3</t>
  </si>
  <si>
    <t>Calculo4</t>
  </si>
  <si>
    <t>Calculo5</t>
  </si>
  <si>
    <t xml:space="preserve"> III TRIM 20217</t>
  </si>
  <si>
    <t xml:space="preserve"> IV TRIM 20218</t>
  </si>
  <si>
    <t>I TRIM 20229</t>
  </si>
  <si>
    <t xml:space="preserve"> II TRIM 202210</t>
  </si>
  <si>
    <t>ACUMULADO 2021 -2022</t>
  </si>
  <si>
    <t>DEPENDENCIA</t>
  </si>
  <si>
    <t>Analizar puestos de trabajo e identificarlos para vincular personal con discapacidad.</t>
  </si>
  <si>
    <t>Puestos de trabajo identificados en donde se pueda vincular personas con discapacidad.</t>
  </si>
  <si>
    <t>INCREMENTO</t>
  </si>
  <si>
    <t>SI</t>
  </si>
  <si>
    <t>1</t>
  </si>
  <si>
    <t>4</t>
  </si>
  <si>
    <t>3</t>
  </si>
  <si>
    <t/>
  </si>
  <si>
    <t>Se realizó un análisis de ubicación de puestos de trabajo para personas con discapacidad para desempeñar sus labores del día 18 de agosto del 2021</t>
  </si>
  <si>
    <t>Profesional Especializado - TH
(Secretaría Administrativa)</t>
  </si>
  <si>
    <t>Establecer espacios para resaltar y estimular a los servidores públicos.</t>
  </si>
  <si>
    <t>Espacios que permitan resaltar y estimular a los servidores públicos como reconocimiento a sus labores.</t>
  </si>
  <si>
    <t>2</t>
  </si>
  <si>
    <t>Se programó para el 15 y 29 de octubre la Jornada de Conmemoración y exaltación de los servidores públicos de la Alcaldía de Bucaramanga. La actividad se cumplió durante el cuarto trimestre del año 2021, en cumplimiento al cronograma establecido en el presente plan.
Se realizó jornada de reconocimiento a servidores públicos, entrega de estímulos a mejores servidores públicos por evaluación de desempeño</t>
  </si>
  <si>
    <t>Subsecretario Administrativo - TH
(Secretaría Administrativa)</t>
  </si>
  <si>
    <t>Realizar informes sobre las razones de retiro de los servidores públicos.</t>
  </si>
  <si>
    <t xml:space="preserve">Informes analizados acerca de las razones de retiro que genere insumos para el plan de previsión del talento humano. </t>
  </si>
  <si>
    <t>0%</t>
  </si>
  <si>
    <t>Se realizó informe de razones de retiro de servidores públicos, correspondiente al periodo comprendido entre el 1 de enero a 31 de diciembre de 2021, según se evidencia en pantallazo enviado.</t>
  </si>
  <si>
    <t>Consolidar  estadísticas de la información del talento humano.</t>
  </si>
  <si>
    <t>Estadísticas de la información de Gestión Estratégica de Talento Humano consolidadas.</t>
  </si>
  <si>
    <t>Se realizó encuesta "Maestro de empleados" que contiene información de los servidores públicos de planta, se presenta informe con los resultados de la encuesta maestra de empleados</t>
  </si>
  <si>
    <t>Técnico Operativo
(Secretaría Administrativa)</t>
  </si>
  <si>
    <t>Analizar y tomar las medidas de mejora que contribuyan al fortalecimiento del clima laboral en la entidad. Desde el sistema de control interno efectuar su verificación.</t>
  </si>
  <si>
    <t>Socialización de los resultados de la medición del clima laboral vigencia 2021</t>
  </si>
  <si>
    <t xml:space="preserve">Se realizó estudio de medición del clima laboral, y se socializó a 58 servidores públicos y contratistas el día 05 de noviembre, se anexa pantallazo de las diapositivas socializadas y tabla de Excel de asistencia.  </t>
  </si>
  <si>
    <t>Establecer incentivos especiales para el personal de servicio al ciudadano y otros estímulos para quienes se encuentren con distinto tipo de vinculación (provisionales, contratistas, etc.) en la entidad.</t>
  </si>
  <si>
    <t>Cuadro de mérito del personal del Centro de Atención Especializado- CAME.</t>
  </si>
  <si>
    <t>Se realizó el reconocimiento a tres personas que prestan el servicio en el  CAME de acuerdo con la evaluación de satisfacción realizada por los usuarios. Se adjunta informe de la acción de fecha del segundo semestre del 2021</t>
  </si>
  <si>
    <t xml:space="preserve">Analizar que los resultados de la evaluación de desempeño laboral y de los acuerdos de gestión sean coherentes con el cumplimiento de las metas de la entidad. </t>
  </si>
  <si>
    <t>Informe de análisis de los resultados de las evaluaciones de desempeño laboral y los acuerdos de gestión.</t>
  </si>
  <si>
    <t>Se realizó el análisis de los resultados de las evaluaciones de desempeño correspondientes al primer semestre del año 2021 a corte 30 de septiembre de 2021</t>
  </si>
  <si>
    <t>Desarrollar jornadas de capacitación y/o divulgación a sus servidores y contratistas sobre participación ciudadana, rendición de cuentas y control social.</t>
  </si>
  <si>
    <t>Jornadas de capacitación y/o divulgación a los  servidores públicos  y contratistas en los temas de participación ciudadana, rendición de cuentas y control social.</t>
  </si>
  <si>
    <t xml:space="preserve">Se realizó capacitación en temas de rendición de cuentas, participación ciudadana a los servidores públicos y contratistas de la administración, el cual se puede evidenciar mediante la convocatoria por correo electrónico del día 18 de noviembre de 2021
Se realizó capacitación el día 1 y 6 de marzo de 2022, sobre participación ciudadana, rendición de cuentas y control social, se adjunta planillas de asistencias. </t>
  </si>
  <si>
    <t>Implementar mecanismos para transferir el conocimiento de las personas que se retiran a quienes continúan vinculados.</t>
  </si>
  <si>
    <t>Herramienta  implementada y mantenida, a través del uso del formato de transferencia de conocimiento o retiro del servicio F-GAT-8100-238,37-195.</t>
  </si>
  <si>
    <t>100%</t>
  </si>
  <si>
    <t>Se estableció en el formato F-GAT-8100-238,37-036,la inclusión del formato F-GAT-8100-238,37-195  como uno de los requisitos de entrega de puesto de trabajo el cual todos los servidores los cuales se retiraron diligenciaron a cabalidad el formato</t>
  </si>
  <si>
    <t xml:space="preserve">Fomentar espacios de participación para todo el personal, para armonizar los valores del servicio público con los códigos de ética institucional, implementar jornadas de difusión y herramientas pedagógicas para desarrollar el hábito de actuar de forma coherente con ellos. </t>
  </si>
  <si>
    <t>Jornadas de apropiación del código de integridad.</t>
  </si>
  <si>
    <t>Se han realizado Jornadas de capacitación y sensibilización del código de integridad y se puede evidenciar en el informe consolidado de las socializaciones al Código de integridad de la vigencia 2021
*Viernes de Valores: Agosto 27 de 2021.
*Muro de integridad: septiembre 17 de 2021.
*Recordación digital, reto diligencia con cada uno de los valores del código de integridad: lunes 06 de septiembre de 2021</t>
  </si>
  <si>
    <t>Establecer al interior de su entidad un proceso para la gestión de los conflictos de interés, donde el servidor público pueda tener claridad de cómo se reporta un posible caso y cuál es el conducto regular a seguir. .</t>
  </si>
  <si>
    <t>Campañas de divulgación para promover el correo de cod.integridad@bucaramanga.gov.co, como un canal para conocer opiniones y denuncias sobre faltas al código de integridad.</t>
  </si>
  <si>
    <t xml:space="preserve">A través del correo cod.integridad@bucaramanga.gov.co se ha enviado mensajes a los servidores públicos y contratistas de la alcaldía, informando que a través de este medio pueden realizar las denuncias sobre faltas al código de integridad. Se anexa "Pantallazo" correo de promoción y divulgación del correo del código de integridad de fecha 06 de diciembre del 2021
También se ha utilizado para realizar los Retos digitales  de los valores del código de integridad. </t>
  </si>
  <si>
    <t>Formular y desarrollar un mecanismo para el registro, seguimiento y monitoreo a las declaraciones de conflictos de interés por parte de los servidores públicos que laboran dentro de la entidad.</t>
  </si>
  <si>
    <t>Informe de seguimiento del registro de la declaración de conflicto de intereses de los directivos que se rinden en la plataforma de función pública.</t>
  </si>
  <si>
    <t>La actividad se cumplió en el primer trimestre de 2022, de acuerdo con el cronograma establecido en el presente plan.
Se realizó un informe de seguimiento para el registro, seguimiento y monitoreo a las declaraciones de conflictos de interés para el periodo comprendido entre el 1 de enero y el 31 de marzo de 2022.  (se adjunta base datos).</t>
  </si>
  <si>
    <t xml:space="preserve">La Secretaría de Planeación actualizó el Plan Indicativo para la vigencia, el cual se encuentra publicado en la página web de la Alcaldía en el siguiente enlace: https://www.bucaramanga.gov.co/transparencia/planes-de-accion/
</t>
  </si>
  <si>
    <t>Profesional Especializado
(Secretaría de Planeación)</t>
  </si>
  <si>
    <t>La Secretaría de Planeación cuenta con los 21 planes de acción por dependencia con corte a 31 de marzo de 2022, los cuales se encuentran publicados en la página web de la entidad. Enlace: https://www.bucaramanga.gov.co/transparencia/planes-de-accion/</t>
  </si>
  <si>
    <t>La Secretaría de Planeación cuenta con el Plan Operativo Anual de Inversiones, el cual se encuentra  publicado e la página web institucional.</t>
  </si>
  <si>
    <t>La Secretaría de Planeación ha realizado el seguimiento al Plan de Desarrollo 2020 - 2023 en los meses de Enero, Febrero y Marzo de 2022, el cual se encuentra publicado en el siguiente enlace: https://datastudio.google.com/u/0/reporting/0cd5b24f-8127-4cbb-84eb-83a7ebaac49c?s=hojYat79zQ4</t>
  </si>
  <si>
    <t>Actualizar el tablero de indicadores para hacer seguimiento  y evaluación del desempeño de los procesos de la entidad.</t>
  </si>
  <si>
    <t>Tablero de desempeño de indicadores de los procesos de la entidad actualizado.</t>
  </si>
  <si>
    <t>Profesional Especializado
(Secretaría Administrativa)</t>
  </si>
  <si>
    <t xml:space="preserve">Realizar el seguimiento a las Políticas Públicas (PIIAF, Discapacidad) identificando las acciones realizadas que impactan a la población con enfoque diferencial (Grupos étnicos). </t>
  </si>
  <si>
    <t>Seguimiento a Políticas Públicas (PIIAFF, Discapacidad)</t>
  </si>
  <si>
    <t>La Secretaría de Planeación realizó seguimiento con corte a 30 de septiembre del PIIAFF y se presentó al Consejo Municipal de Política Social el 8 de noviembre de 2021. Se cuenta como evidencia el informe de seguimiento y la presentación Power Point. Así mismo, se consolidó la información del seguimiento a la Política de Discapacidad con corte a 30 de junio junto con la Secretaría de Salud en mesa de trabajo realizada el día 28 de septiembre (Seguimiento semestral). Se cuenta como evidencia la matriz del Plan de acción, Circular 46 y acta de reunión del 28 de septiembre 2021.
Por otra parte, se realizó seguimiento al PIIAFF con corte a 31 de diciembre 2021 se consolidó la información en el Tablero de Control, se encuentra pendiente socialización en Mesa de Primera Infancia, Infancia y Adolescencia. Link: https://datastudio.google.com/reporting/7cd66de3-3096-4e31-af7b-548fc4e24c26/page/p_7zw0le1qoc. Así mismo, el 18 de enero de 2022 se solicitó el reporte de seguimiento Plan de Acción de Discapacidad con corte a 31 de diciembre de 2021 mediante la circular No. 1 de 2022 a las secretarías, oficinas e institutos descentralizados.</t>
  </si>
  <si>
    <t xml:space="preserve">Informes cumplimiento Plan Anticorrupción 2021 </t>
  </si>
  <si>
    <t>Se elaboró el informe de avance del PAAC correspondiente a la Secretaría de Planeación, con corte a 31 de agosto de 2021 de acuerdo a lo estipulado en la ley. El informe de seguimiento se encuentra publicado en la página web.  De igual manera, en enero 2022 se elaboró el informe para el seguimiento y cierre del PAAC con corte a 31 de diciembre de 2021, el cual se encuentra publicado en el siguiente enlace: https://www.bucaramanga.gov.co/transparencia/plan-anticorrupcion-y-de-atencion-al-ciudadano-2/  https://www.bucaramanga.gov.co/wp-content/uploads/2022/01/CONSOLIDADO-TERCER-SEGUIMIENTO-PAAC-2021-DEF.xls</t>
  </si>
  <si>
    <t xml:space="preserve">Monitoreos al Mapa de Riesgos de Corrupción 2021 </t>
  </si>
  <si>
    <t xml:space="preserve">Se realizó monitoreo al Mapa de Riesgos de Corrupción del proceso de Planeación y Direccionamiento estratégico con corte a 30 de septiembre 2021 y a 31 de diciembre de 2021.Se cuenta con actas de monitoreo </t>
  </si>
  <si>
    <t>Política de Administración de Riesgos 2021 actualizada</t>
  </si>
  <si>
    <t>La Política de Administración de Riesgos se actualizó en el mes de julio de 2021 de acuerdo a los lineamientos del DAFP.</t>
  </si>
  <si>
    <t xml:space="preserve">Mapa de Riesgos de Gestión 2021 por proceso aprobados </t>
  </si>
  <si>
    <t>Los Mapa de Riesgos de Gestión fueron aprobados por el Comité de Coordinación Institucional de Control Interno y por el Comité Institución de Gestión y desempeño - MIPG.</t>
  </si>
  <si>
    <t>Monitoreos al Mapa de Riesgos de Gestión 2021</t>
  </si>
  <si>
    <t>La Secretaría de Planeación realizó el monitoreo a los 24 Mapas de Riesgos de Gestión por proceso de acuerdo a los lineamientos del DAFP y la Política de Administración de Riesgos.</t>
  </si>
  <si>
    <t>Plan Anticorrupción y Atención al Ciudadano - PAAC 2022</t>
  </si>
  <si>
    <t>La Secretaría de Planeación, mediante Circular No. 92 del 17 de noviembre de 2021,  programó mesas de trabajo para la construcción de los mapas de riesgos de corrupción 2022 con las 17 dependencias, como resultado del ejercicio se identificaron 42 riesgos de corrupción. Por otra parte, para la formulación del PAAC 2022, se emitió la Circular No. 98 del 3 de diciembre de 2021, mediante la cual se convocó a líderes y enlaces de las dependencias de la Administración Central, a las mesas de trabajo, donde se socializó los lineamientos metodológicos impartidos por el DAFP y se elaboraron los 6 componentes del PAAC 2022. De igual manera, se emitió la Circular No. 2 de enero de 2022, por medio de la cual se convocó a líderes de procesos, enlaces y equipos de trabajo para continuar con el proceso de construcción del Plan Anticorrupción 2022 para ajustar los componentes. El referido documento, se encuentra publicado en página web institucional; link https://www.bucaramanga.gov.co/transparencia/plan-anticorrupcion-y-de-atencion-al-ciudadano-2/</t>
  </si>
  <si>
    <t xml:space="preserve">Mapa de Riesgos de Gestión 2022 por proceso aprobados </t>
  </si>
  <si>
    <t xml:space="preserve">Se emitió la Circular No. 2 de enero de 2022, por medio de la cual se convocó a líderes de procesos, enlaces y equipos de trabajo para continuar con el proceso de construcción del Plan Anticorrupción 2022 para ajustar los componentes, a fin de dar cumplimiento a la Circular Externa No. 100-020 del Departamento Administrativo de la Función Pública del 10 de diciembre de 2021, en la cual se estableció la actualización de la metodología para la construcción del PAAC 2022. Los Mapa de riesgos de Gestión de Gestión, fueron aprobados en el CICCI el 25 de enero de 2022 y en Comité Institucional de Gestión y Desempeño MIPG el 26 de enero de 2022. </t>
  </si>
  <si>
    <t>Realizar la publicación en la sección "transparencia y acceso a la información pública" de la página web oficial de la entidad, información actualizada sobre los planes estratégicos, sectoriales e institucionales según sea el caso.</t>
  </si>
  <si>
    <t xml:space="preserve">Planes Estratégicos Sectoriales e Institucionales publicados                       </t>
  </si>
  <si>
    <t>Los planes estratégicos sectoriales e interinstucionales se encuentran publicados en la página web de la alcaldía en el link : https://www.bucaramanga.gov.co/planes-institucionales-mipg/ como soportes se encuentran las solicitudes de publicación recibidas por el web máster.</t>
  </si>
  <si>
    <t>Asesor TIC
(Oficina de las TIC)</t>
  </si>
  <si>
    <t>Se efectúa el seguimiento pormenorizado a las ejecuciones presupuestales, por medio de los informes de gestión de la oficina de presupuesto, el cual se socializa a través  de Oficios dirigidos a los Ordenadores de Gasto, con el fin de que se conozca el avance presupuestal y el porcentaje ejecutado a la fecha y se fijen metas, para dar cumplimiento a la disponibilidades presupuestales pendientes de ejecución (Se adjunta evidencias;  informes de ejecución  los meses de Enero, febrero y marzo  del 2022) Presentación Informe de Ejecución del presupuesto enero 2022.</t>
  </si>
  <si>
    <t>Oficina de Presupuesto
(Secretaría de Hacienda)</t>
  </si>
  <si>
    <t>Este procedimiento comprende: Desde  el  análisis  de  grado  de  cobrabilidad  de  la  cartera  presente,  hasta  la  generación  del informe consolidado de deterioro de cartera de cuentas por cobrar que se envía a Contabilidad. La Tesorería General presenta Informe de seguimiento a la implementación del procedimiento del deterioro de Cartera dentro del aplicativo "COACTIVO" con corte a 31/MARZO/2022.</t>
  </si>
  <si>
    <t>Tesorero
(Secretaría de Hacienda)</t>
  </si>
  <si>
    <t xml:space="preserve">Teniendo en cuenta los recursos disponibles en la oficina TIC, el desarrollo no se ha iniciado de manera formal, se ha establecido una ruta de acción con miras a agilizar el proceso y avanzar de manera rápida y oportuna durante el segundo trimestre del 2022. </t>
  </si>
  <si>
    <t>Elaborar la información contable de manera oportuna</t>
  </si>
  <si>
    <t>Información Contable Oportuna.</t>
  </si>
  <si>
    <t>La información contable es subida trimestralmente en la plataforma CHIP de la Contaduría General CGN conforme al cronograma establecido por dicha entidad, quien es la Autoridad nacional contable. Presentamos rendición oportuna de la Información Contable a corte 31/DIC/2021 y como evidencia se adjunta pantallazo correo de aceptación de la CGN. Evidencia: 1 archivo en pdf</t>
  </si>
  <si>
    <t>Profesional Especializado
(Secretaría de Hacienda)</t>
  </si>
  <si>
    <t>Establecer en la planta de personal de la entidad (o documento que contempla los empleos de la entidad) los empleos suficientes para cumplir con los planes y proyectos.</t>
  </si>
  <si>
    <t>Fase III del diseño del proceso de modernización Alcaldía de Bucaramanga.</t>
  </si>
  <si>
    <t xml:space="preserve">En cuando a la Fase III del diseño del proceso de modernización de la Alcaldía de Bucaramanga se cumplió con el 100% en el tercer trimestre de 2021.Por ser un proceso que se efectuó en el transcurso del año 2021,  por cuanto se adjunta digitalmente  toda la evidencia relacionada en esta acción en el link </t>
  </si>
  <si>
    <t>Subsecretario de Bienes y Servicios
(Secretaría Administrativa)</t>
  </si>
  <si>
    <t>Adoptar acciones o planes para optimizar el uso de vehículos institucionales.</t>
  </si>
  <si>
    <t>Informe de instalación de horómetros a  las 5 volquetas de la Alcaldía de Bucaramanga.</t>
  </si>
  <si>
    <t xml:space="preserve">Se elabora un informe con la instalación de 3 horómetros en el III trimestre del 24 de agosto al 30 de septiembre del 2021  y 2 horómetros en el IV trimestre desde el 01 de octubre al 22 de diciembre del 2021, a las volquetas de la administración municipal, cumpliendo así el 100% en la meta de la instalación de los 5 horómetros. </t>
  </si>
  <si>
    <t xml:space="preserve">Verificar que el inventario de bienes de la entidad coincide totalmente con lo registrado en la contabilidad. </t>
  </si>
  <si>
    <t>Actas de tomas físicas de inventario a las dependencias de la Alcaldía de Bucaramanga.</t>
  </si>
  <si>
    <t>Entre el 22 de julio al 30 de septiembre se han llevado a cabo 32 tomas físicas de inventarios, para lo cual se cuenta con los formatos de tomas físicas diligenciados. Cumpliendo con el 100% de la presente actividad.</t>
  </si>
  <si>
    <t>Almacenista
(Secretaría Administrativa)</t>
  </si>
  <si>
    <t>Establecer la política o lineamientos para el uso de bienes con material reciclado.</t>
  </si>
  <si>
    <t>Lineamientos para el uso de bienes con material reciclado formulados y socializados.</t>
  </si>
  <si>
    <t>Se adjunta documento el cual será socializado con la Oficina TICS y Oficina Recursos de Bienes y Servicios ya que a Tics le corresponde la emisión de conceptos técnicos por el daño u obsolescencia de los equipos ya que es el encargado de diseñar u  organizar el programa, monitorearlo y retroalimentarlo  
Almacén General: es quien contribuye al diseño del plan, recepción y viabiliza los conceptos técnicos de la oficina de TICS, autoriza el desplazamiento de los RAEE (residuos de aparatos eléctricos y electrónicos) hasta su lugar de almacenamiento y realiza las labores administrativas legales para excluir el bien del inventario de la institución y entregarlo al aliado estratégico en la disposición final. 
Se presenta como evidencia Acta de reunión de fecha febrero 4 de 2022 referente a socialización y Lineamientos para la Gestión de residuos de aparatos eléctricos y electrónicos. Así mismo, se presenta correo electrónico de fecha 25 de abril de 2022 enviado a TIC y a Bienes y servicios referente a Lineamientos para la Gestión de residuos de aparatos eléctricos y electrónicos. De igual forma se relaciona Oficio S-SdSyA2605-2022 referente a remisión a la Secretaria Administrativa de los Lineamientos para la Gestión de residuos de aparatos eléctricos y electrónicos RAEE.
La Subsecretaría de Ambiente realizará entrega de los lineamientos para el uso de bienes con material reciclado a la Secretaría Administrativa, quien es la encargada de la disposición final de los RAEE a través de la oficina de bienes y servicios. Se presenta documento con Lineamientos para la Gestión de residuos de aparatos eléctricos y electrónicos RAEE.</t>
  </si>
  <si>
    <t>Subsecretario de Medio Ambiente
(Subsecretaría de Medio Ambiente)</t>
  </si>
  <si>
    <t>Actualizar  el plan Estratégico de Tecnologías de Información del Municipio de Bucaramanga  2020-2023.</t>
  </si>
  <si>
    <t>PETI (Plan Estratégico de Tecnologías de Información del Municipio de Bucaramanga) actualizado vigencia 2020-2023.</t>
  </si>
  <si>
    <t>El documento del plan estratégico de tecnologías de información se actualizó y se trabajó con el área de Gestión de Calidad, el cuál se presentó ante el Comité interno y en el Comité de Gestión y Desempeño MIPG para su debida aprobación. El documento fue publicado en la página Web conforme lo estipula el Departamento Administrativo de Función Pública y el Decreto 612 de 2018. Enlace: https://www.bucaramanga.gov.co/planes-institucionales-mipg/</t>
  </si>
  <si>
    <t>Asesor Despacho
(Oficina TIC)</t>
  </si>
  <si>
    <t>Actualizar y documentar una arquitectura de referencia y una arquitectura de solución para todas las soluciones tecnológicas de la entidad, con el propósito de mejorar la gestión de sus sistemas de información.</t>
  </si>
  <si>
    <t>Documento de arquitectura de referencia para los sistemas de información de la entidad</t>
  </si>
  <si>
    <t xml:space="preserve">Se continuó con la elaboración del documento de arquitectura de referencia en conjunto con  metodología de desarrollo de software de la entidad. Durante el segundo trimestre del 2022 se espera tener una  versión para revisión. </t>
  </si>
  <si>
    <t xml:space="preserve">Desarrollar el Piloto de servicios ciudadanos digitales alineado con el marco de interoperabilidad X-Road </t>
  </si>
  <si>
    <t>Piloto de servicios ciudadanos digitales alineado al marco de interoperabilidad X-Road desarrollado.</t>
  </si>
  <si>
    <t xml:space="preserve">Meta cumplida en la vigencia 2021. Se finalizó el piloto establecido para el proceso de X-ROAD y se formalizó ante el MINTIC logrando la certificación de Nivel 3 por parte de la AND. </t>
  </si>
  <si>
    <t>Contar con la consulta y radicación de peticiones, quejas, reclamos, solicitudes y denuncias (PQRSD) de la entidad, diseñada y habilitada para su uso en dispositivos móviles (ubicuidad o responsive).</t>
  </si>
  <si>
    <t>Arquitectura de información del sitio web conforme al diseño de servicios ciudadanos digitales, cumpliendo normatividad A y AA de accesibilidad (ubicuidad o responsive).</t>
  </si>
  <si>
    <t xml:space="preserve">El sitio web de la entidad  para el tramite de PQRs  se ha ido ajustando de acuerdo a a la validación de la normatividad A y AA de la entidad. </t>
  </si>
  <si>
    <t>Implementar primera fase proyecto de ciudades inteligentes en tema de conectividad.</t>
  </si>
  <si>
    <t>Primera fase proyecto de ciudades inteligentes en tema de conectividad implementada.</t>
  </si>
  <si>
    <t xml:space="preserve">En el mes de febrero se logró la implementación del 100% al proyecto de ciudades inteligentes el cual contempla la puesta en marcha de puntos de conectividad y zonas Wifi. </t>
  </si>
  <si>
    <t>Implementar piloto de prueba para la transición del protocolo IPV6 en la entidad.</t>
  </si>
  <si>
    <t>Piloto de prueba para la transición del protocolo IPv4 a IPv6 implementada.</t>
  </si>
  <si>
    <t>Con base en el documento del plan de implementación del proyecto de transición del IPv4 a IPv6, se ha venido avanzado en actividades del mismo tendiente a dar cumplimiento con este ítem a diciembre de 2022  de acuerdo a los requerimientos del MINTIC.</t>
  </si>
  <si>
    <t>Implementar el Sistema de Gestión de Documentos Electrónicos de Archivo -SGDEA en la entidad.</t>
  </si>
  <si>
    <t>Plataforma de PQRSD adecuada ligada a la implementación del sistema de Gestión de Documento Electrónico de Archivo.</t>
  </si>
  <si>
    <t xml:space="preserve">El proyecto de SGDEA se inició realizando el estudio de mercados y actualizando los requerimientos técnicos del mismo, ya se realizó la solicitud de cotizaciones para generar el documento definitivo y hacer apertura del proceso durante el segundo trimestre de 2022. </t>
  </si>
  <si>
    <t>Actualizar el catálogo de todos los sistemas de información.</t>
  </si>
  <si>
    <t>Catálogo de sistemas de información actualizado</t>
  </si>
  <si>
    <t xml:space="preserve">El catálogo de sistema de información se encuentra actualizado a marzo de 2022 </t>
  </si>
  <si>
    <t>Actualizar y aprobar el inventario de activos de seguridad y privacidad de la información de la entidad, de acuerdo con los criterios establecidos.</t>
  </si>
  <si>
    <t>Inventario de seguridad y privacidad de la información de la entidad actualizado y aprobado.</t>
  </si>
  <si>
    <t>Se continuó con la actualización del inventario de seguridad y privacidad de la información, tomando en cuenta las recomendaciones realizadas en monitoreos y seguimientos de la Secretaría de Planeación y la Oficina de Control Interno.</t>
  </si>
  <si>
    <t>Implementar un programa de correcta disposición final de los residuos tecnológicos de acuerdo con la normatividad del gobierno nacional.</t>
  </si>
  <si>
    <t>Lineamientos de correcta disposición final de los residuos tecnológicos entregados a posibles compradores de desechos tecnológicos de la Alcaldía.</t>
  </si>
  <si>
    <t>La Subsecretaría de Medio Ambiente tiene pendiente con el agendamiento de la mesa de trabajo con TIC y Bienes y servicios para finiquitar los  Lineamientos para la Gestión de residuos de aparatos eléctricos y electrónicos RAEE de acuerdo con la normatividad legal vigente.</t>
  </si>
  <si>
    <t>Secretario de Salud y Ambiente 
(Secretaría de Salud y Ambiente)</t>
  </si>
  <si>
    <t>Mantener actualizada la documentación técnica y funcional para cada uno de los sistemas de información de la entidad.</t>
  </si>
  <si>
    <t>Documentación técnica y funcional para cada uno de los sistemas de información de la entidad actualizada.</t>
  </si>
  <si>
    <t>Cada uno de los sistemas de información cuenta con los manuales técnicos y funcionales.</t>
  </si>
  <si>
    <t>Actualización de la página web de la Alcaldía para que cumpla con la normatividad A y AA de acuerdo a la norma NTC5854</t>
  </si>
  <si>
    <t>Página web de la Alcaldía actualizada y con cumplimiento de normatividad A y AA de acuerdo a la norma NTC5854</t>
  </si>
  <si>
    <t>Meta cumplida en la vigencia 2021. La página web de la alcaldía ya se encuentra actualizada y cumple con los estándares de accesibilidad de acuerdo a la norma NTC5854</t>
  </si>
  <si>
    <t>Implementar criterios de usabilidad para vínculos visitados, campos de formulario y ventanas emergentes en el sitio web</t>
  </si>
  <si>
    <t>Criterios de usabilidad para vínculos visitados, campos de formulario y ventanas emergentes en el sitio web implementados.</t>
  </si>
  <si>
    <t>Meta cumplida en la vigencia 2021. La página web ya cuenta con criterios de usabilidad implementados en conjunto con los estándares de gov.co, como parte del proceso de mejora continua los mismos serán revisados de manera periódica y ajustados de ser necesarios.</t>
  </si>
  <si>
    <t>Definir Acuerdos de Nivel de Servicios (SLA por sus siglas en inglés) con terceros y Acuerdos de Niveles de Operación (OLA por sus siglas en inglés) para la gestión de tecnologías de la información (TI) de la entidad.</t>
  </si>
  <si>
    <t>Acuerdos de nivel de servicios con terceros y acuerdos de niveles de operación implementados a través de los procesos de contratación.</t>
  </si>
  <si>
    <t>Meta cumplida en la vigencia 2021. Cada uno de los contratos realizados con terceros, así como las licitaciones que se realizan se hacen incluyendo acuerdos de niveles de servicio (ANS) que permitan garantizar que los procesos contratados se ejecuten de la mejor manera posible.</t>
  </si>
  <si>
    <t>Mantener el procedimiento para atender los incidentes y requerimientos de soporte de los servicios de TI, tipo mesa de ayuda.</t>
  </si>
  <si>
    <t>Procedimiento para atender requerimientos de soporte de los servicios de TI mantenido.</t>
  </si>
  <si>
    <t>El procedimiento P-TIC-1400-170-009 Red Soporte Técnico, para atender los requerimientos de servicios de TI fue revisado y actualizado, el mismo se aplica y gestiona por medio de la plataforma sts.bucaramanga.gov.co</t>
  </si>
  <si>
    <t>Actualizar el catálogo de servicios de TI para la gestión de tecnologías de la información (TI) de la entidad.</t>
  </si>
  <si>
    <t>Catálogo de servicios de TI actualizado.</t>
  </si>
  <si>
    <t>Se ha continuado con la actualización del catálogo de servicios de TI, el cual se encuentra actualizado a marzo de 2022.</t>
  </si>
  <si>
    <t>Elaborar informes de actualización de políticas de seguridad para la implementación del Protocolo de Internet versión 6 (IPV6) en la entidad.</t>
  </si>
  <si>
    <t>Política de Seguridad y Privacidad de la Información actualizada.</t>
  </si>
  <si>
    <t>La política de seguridad y privacidad de la información fue actualizada y aprobada por el Comité Institucional de Coordinación de Control Interno y el Comité de Gestión y Desempeño MIPG, se está avanzado en la actualización del decreto en coordinación con el área jurídica, aún esta en proceso el concepto y estructuración de la actualización del mismo.</t>
  </si>
  <si>
    <t>Implementar un Sistema de Gestión de Seguridad de la Información (SGSI) en la entidad a partir de las necesidades identificadas, y formalizarlo mediante un acto administrativo.</t>
  </si>
  <si>
    <t>Sistema de Gestión de Seguridad de la Información (SGSI)</t>
  </si>
  <si>
    <t>Se continuó avanzando en las autoevaluaciones y el diseño de la estrategia de implementación del SGSI, se ha establecido una ruta de trabajo la cual se implementará en el II trimestre 2022.</t>
  </si>
  <si>
    <t>Actualizar los conjuntos de datos abiertos estratégicos de la entidad en el catálogo de datos del Estado Colombiano www.datos.gov.co.</t>
  </si>
  <si>
    <t>Conjuntos de datos abiertos estratégicos de la entidad actualizados en el catálogo de datos del Estado Colombiano www.datos.gov.co</t>
  </si>
  <si>
    <t>Actualmente se encuentra actualizada la información de la entidad en el portal de datos abiertos www.datos.gov.co, de acuerdo a las bases de datos entregadas por cada una de las áreas responsables del envío de información.</t>
  </si>
  <si>
    <t>Actualizar e implementar el plan operacional de seguridad y privacidad de la información de la entidad</t>
  </si>
  <si>
    <t>Plan operacional de seguridad y privacidad de la información de la entidad implementado.</t>
  </si>
  <si>
    <t>Se continuó avanzando en la hoja de ruta para la implementación del Plan Operacional de Seguridad y Privacidad de la Información y durante el segundo trimestre de 2022 se espera avanzar en la implementación del mismo.</t>
  </si>
  <si>
    <t>Fortalecer las capacidades en seguridad digital de la entidad a través de ejercicios de simulación de incidentes de seguridad digital al interior de la entidad.</t>
  </si>
  <si>
    <t>Documentos de resultados de análisis de vulnerabilidad realizados.</t>
  </si>
  <si>
    <t>Se realizó un análisis de vulnerabilidades al interior de la entidad y de acuerdo al informe se generaron algunas recomendaciones las cuales fueron revisadas y validadas durante el primer trimestre del 2022.</t>
  </si>
  <si>
    <t>Continuar trabajando para mantener los resultados alcanzados y propender por un mejoramiento continuo.</t>
  </si>
  <si>
    <t>Se realizó el cálculo de la tasa de éxito procesal con corte 31 de diciembre de 2021, lo cual se puede consultar en la nube, ya que es medida mediante e indicadores adoptados en el SIGC, actividad realizada el 2 de febrero de 2022.</t>
  </si>
  <si>
    <t>Asesor de Despacho 
(Secretaría Jurídica)</t>
  </si>
  <si>
    <t>Plan de acción del comité de conciliación vigencia 2022.</t>
  </si>
  <si>
    <t>El plan de acción del comité de conciliaciones para la vigencia 2022 se realizó durante el último trimestre de 2021 como lo establece el cronograma del presente plan, el cual reposa en el subproceso de conciliaciones y se encuentra firmado por el secretario técnico del comité de conciliaciones. Se anexa plan de acción de conciliaciones de fecha 17 de diciembre de 2021.</t>
  </si>
  <si>
    <t>Profesional Especializado
(Secretaría Jurídica)</t>
  </si>
  <si>
    <t xml:space="preserve">Realizar de forma periódica un análisis de la suficiencia del talento humano asignado a cada uno de los canales de atención. </t>
  </si>
  <si>
    <t>Diagnóstico de talento humano y/o herramientas para los diferentes canales de atención.</t>
  </si>
  <si>
    <t>X</t>
  </si>
  <si>
    <t>Durante el I trimestre 2022 se realizó diagnóstico de talento humano y/o herramientas para los diferentes canales de atención, de fecha 28 de marzo de 2022.</t>
  </si>
  <si>
    <t>Alinear la política o estrategia de servicio al ciudadano con el plan sectorial, Plan Nacional de Desarrollo y/o Plan de Desarrollo Territorial.</t>
  </si>
  <si>
    <t>Estrategia de servicio al ciudadano articulada con el Plan de Desarrollo Municipal e implementada.</t>
  </si>
  <si>
    <t>El día 18 de agosto de 2021 se adoptó la estrategia para la implementación de acciones de mejora en la atención y servicio a la ciudadanía de la Alcaldía de Bucaramanga 2021-2023, la cual se encuentra alineada con las metas del plan de desarrollo Bucaramanga, ciudad de oportunidades 2020-2023 y se está implementando.
I TRIMESTRE2022: La estrategia ya se actualizó a la versión 001 y se encuentra implementándose. los soportes están en el SharePoint</t>
  </si>
  <si>
    <t>Secretario Administrativo 
(Secretaría Administrativa)</t>
  </si>
  <si>
    <t>Aprobar recursos para la contratación de talento humano que atienda las necesidades de los grupos de valor, con el fin de promover la accesibilidad y atender las necesidades particulares.</t>
  </si>
  <si>
    <t>Contrato de servicios de interpretación de Lengua de Señas Colombiana.</t>
  </si>
  <si>
    <t>Se aprobó el proyecto BPIN No. 2021680010139, para realizar la contratación de prestación de servicios para 2 personas (interprete de lengua de señas colombiana). contrato 2938 del 24 de noviembre del del 2021 y 1862 del 05 de noviembre del 2021</t>
  </si>
  <si>
    <t>Aprobar recursos para la adquisición e instalación de tecnología que permita y facilite la comunicación de personas con discapacidad auditiva, con el fin de promover la accesibilidad y atender las necesidades particulares.</t>
  </si>
  <si>
    <t>Video traducido en el Lengua de Señas Colombiana.</t>
  </si>
  <si>
    <t>Se aprobó el proyecto BPIN No. 2021680010139, para realizar la contratación de prestación de servicios para 2 personas (intérpretes de lengua de señas colombiana), quienes apoyarán en la traducción de videos en la lengua de señas colombiana. Como evidencia se adjunta una filmación de 34 segundos fomentando el servicio de interpretación con lenguaje de señas para que se realice los respectivos trámites.</t>
  </si>
  <si>
    <t>Diseñar los indicadores para medir las características y preferencias de los ciudadanos en la medición y seguimiento del desempeño en el marco de la política de servicio al ciudadano de la entidad. Desde el sistema de control interno efectuar su verificación.</t>
  </si>
  <si>
    <t>Informe de caracterización de los ciudadanos.</t>
  </si>
  <si>
    <t>Se aplicaron las encuestas de caracterización del 16 de septiembre al 01 de octubre del 2021, elaborándose un informe consolidado el 17 de noviembre del 2021.</t>
  </si>
  <si>
    <t>Disponer, de acuerdo con las capacidades de la entidad de un canal de atención itinerante (ejemplo, puntos móviles de atención, ferias, caravanas de servicio, etc.) para la ciudadanía.</t>
  </si>
  <si>
    <t>Informe de la participación en las  ferias institucionales, como canal itinerante de atención a la ciudadanía.</t>
  </si>
  <si>
    <t>Se elaboró un informe con corte a 30 de septiembre y otro a 30 de noviembre de 2021.</t>
  </si>
  <si>
    <t xml:space="preserve">Instalar señalización en otras lenguas o idiomas en la entidad.
</t>
  </si>
  <si>
    <t xml:space="preserve">Adecuaciones en el Centro de Atención Municipal Especializado CAME, para facilitar el ingreso y la atención a los ciudadanos en condición de discapacidad. </t>
  </si>
  <si>
    <t>Se aprobó el proyecto BPIN No. 2021680010139, para realizar la contratación de "COMPRA E INSTALACION DE SEÑALETICA PARA EL CENTRO ADMINISTRATIVO MUNICIPAL Y DEMÁS CENTROS EXTERNOS DE LA ALCALDIA DE BUCARAMANGA QUE LO REQUIERAN" con número de contrato 273 del 14 de octubre del 2021, señalética para realizar las adecuaciones en el Centro de Atención Municipal especializado CAME, para facilitar el ingreso y la atención a los ciudadanos en condición de discapacidad y fue ejecutado mediante contrato 273 del 14 de octubre del 2021</t>
  </si>
  <si>
    <t>Adecuar canales de atención virtuales para garantizar la atención de personas con discapacidad, adultos mayores, niños, etnias y otros grupos de valor.</t>
  </si>
  <si>
    <t>Canal de atención virtual adecuado para la  atención de personas con discapacidad, adultos mayores, niños, etnias y otros grupos de valor.</t>
  </si>
  <si>
    <t>Actualmente no se ha avanzado en este producto ya que es necesario generar una mesa de  trabajo con algunas Secretarías de la entidad definiendo lo alcances y diseño de este canal.</t>
  </si>
  <si>
    <t>Aplicación móvil implementada para interactuar con los ciudadanos.</t>
  </si>
  <si>
    <t>Se encuentra programada para el segundo trimestre 2022.</t>
  </si>
  <si>
    <t>Implementar la estrategia de racionalización de trámites – Plan Anticorrupción y Atención al Ciudadano para la vigencia 2021 y se encuentra registrada en la plataforma del SUIT.</t>
  </si>
  <si>
    <t xml:space="preserve">La Secretaría de Planeación realizó seguimientos durante el IV trimestre a la estrategia de racionalización de trámites.  Igualmente, se realizó el monitoreo a la estrategia durante la semana del 13 al 17 de diciembre 2021, de acuerdo al cronograma establecido.  Se tiene como evidencia, actas de las reuniones organizadas con OATIC, correos y matriz de seguimiento diligenciadas del componente 2, oficio enviado a Control Interno acerca de la fecha de realización del monitoreo.
Así mismo, durante el I trimestre 2022 realizó seguimiento al reporte estadístico mensual, el cual es registrado  por los respectivos enlaces en la plataforma SUIT, se tiene como evidencia pantallazos del módulo gestión de operaciones plataforma SUIT, así como también, actas de reunión del seguimiento de los avances de los trámites a racionalizar en la vigencia 2022 - Componente 2 PAAC.
</t>
  </si>
  <si>
    <t>Profesional Universitario
(Secretaría de Planeación)</t>
  </si>
  <si>
    <t>Módulo del SUIT diligenciado de acuerdo a la estrategia anti-trámite incluido en el PAAC 2021 y PAAC 2022</t>
  </si>
  <si>
    <t>La Secretaría de Planeación realizó ajuste al cronograma de finalización de la estrategia de Racionalización de trámites, el cual fue presentado y aprobado en el Comité Institucional de Gestión y Desempeño MIPG. Se cuenta como evidencia el PAAC 2021 ajustado 5, link de publicación y acta.  
Por otra parte, durante el primer trimestre de 2022, la Secretaría de Planeación realizó el registro de la priorización de los trámites en el módulo "Gestión de Racionalización" para el periodo 2022 en la plataforma SUIT, los cuales se encuentran registrados en el Componente 2 del PAAC 2022 dando cumplimiento en los términos de ley.</t>
  </si>
  <si>
    <t>Disponer en línea los trámites de la entidad, que sean susceptibles de disponerse en línea.</t>
  </si>
  <si>
    <t>Se encuentran en fase de prueba final con la plataforma de pago, los 3 trámites incluidos dentro del PAAC 2021, correspondientes a Impuesto a la Publicidad visual exterior, Impuesto de espectáculos públicos e Impuesto de desguello al ganado menor. Se proyecta su entrega en mayo de 2022.</t>
  </si>
  <si>
    <t>Implementar acciones de racionalización que permitan reducir los pasos de los trámites / otros procedimientos administrativos de la entidad.</t>
  </si>
  <si>
    <t>Estrategia de racionalización de trámites y procedimientos de la entidad fortalecida.</t>
  </si>
  <si>
    <t xml:space="preserve">La Secretaría de Planeación, realizó el monitoreo a la estrategia de racionalización del componente 2 del PAAC, como evidencia se cuenta con el documento Seguimiento Estrategia de Racionalización y trámites racionalizados, extraídos de la plataforma SUIT.
Durante el primer trimestre 2022 se ha venido fortaleciendo la estrategia de racionalización de trámites y procedimientos, mediante mesas de trabajo, reuniones y correos de solicitud de requerimientos para dar inicio al desarrollo de los aplicativos. 
Se realizó avance en la integración de la información de catastro con POT online,  estructuración de la base de datos, flujograma para el desarrollo de la aplicación y el prototipado de las interfases del usuario. Por otra parte, se realizó el levantamiento de los requerimientos de Planeación, Salud, Hacienda y DADEP. Se incluyó el botón de pago en línea dentro de los aplicativos de los trámites: Contribución por valorización, Impuesto a la Publicidad visual exterior, Impuesto de espectáculos públicos e Impuesto de degüello al ganado menor. </t>
  </si>
  <si>
    <t>Implementar la Guía metodológica de buenas prácticas de racionalización de trámites .</t>
  </si>
  <si>
    <t>Guía metodológica de buenas prácticas de racionalización de trámites implementada.</t>
  </si>
  <si>
    <t>Se establecerá una hoja de ruta para avanzar en el diseño y elaboración de la guía, con el fin hacer entrega durante el segundo trimestre de 2022.</t>
  </si>
  <si>
    <t>En el primer trimestre de 2022, se atendieron 10 requerimientos para comunicar el paso a paso de inscripción a becas de educación superior, el procedimiento para que personas con discapacidad accedan al servicio de asesoría jurídica, la nueva ruta para declarar el impuesto de Industria y Comercio, y la navegación en diferentes idiomas en la página web de la Alcaldía.</t>
  </si>
  <si>
    <t>Jefe de Prensa y Comunicaciones
(Oficina de Prensa y Comunicaciones)</t>
  </si>
  <si>
    <t>Emplear diferentes medios digitales en los ejercicios de participación realizados por la entidad.</t>
  </si>
  <si>
    <t>Se realizó la priorización de barrios y veredas por parte de las JAL para el desarrollo del ejercicio de Presupuestos Participativos de la vigencia 2021. Se priorizaron 54 proyectos.
Se presenta matriz de Seguimiento de viabilidad de proyectos vigencia 2021 del ejercicio de acuerdo de comuna o corregimiento que hacen parte de la estrategia general de presupuestos participativos. El día 28 de marzo de 2022 se llevó a cabo el primer Comité de Presupuestos Participativos, en el cual se presentó informe de las visitas técnicas adelantadas de los proyectos priorizados por las comunidades según el Decreto 0159 de 2021. De los 60 proyectos aprobados se analizan los conceptos técnicos de 54 propuestas de proyectos Los 6 Barrios restantes por adelantar el ejercicio de Acuerdos de Comuna o Corregimiento y presentar las propuestas de proyectos restantes se adelantan las reuniones con la comunidad de los barrios Chapinero, el Cinal, Modelo y Mutualidad de la comuna 1 y los Barrios Altos del Lago y Balcón del Lago de la Comuna 16. Una vez se presente la documentación respectiva, se adelantarán las visitas técnicas a los territorios.
Evidencia: Informes de Conceptos Técnicos proyectos aprobados y matriz de Seguimiento de viabilidad de proyectos vigencia 2021.</t>
  </si>
  <si>
    <t>Talento Humano, Recursos Financieros, Físicos y Tecnológicos</t>
  </si>
  <si>
    <t>Subsecretario de Despacho
(Secretaría de Planeación)</t>
  </si>
  <si>
    <t>Los ejercicios de Presupuestos Participativos de cada una de las vigencias, están proyectados para iniciar la implementación del ejercicio, durante el tercer (3er) trimestre de cada vigencia y las visitas técnicas con sus respectivos informes de cada uno de los ejercicios, se realizan durante el cuarto (4to) trimestre y el primer (1er) trimestre de la vigencia inmediatamente siguiente; por lo tanto los ejercicios que integran la Estrategia General de Presupuestos Participativos para la vigencia 2022 se implementarán en el tercer (3er) trimestre de la vigencia 2022 y sus respectivas visitas técnicas como la emisión de sus informes técnicos de las propuestas de proyectos se realizarán durante el cuarto (4to) trimestre de la vigencia 2022 y el primer (1er) trimestre de la vigencia 2023.</t>
  </si>
  <si>
    <t>Obras adjudicadas del ejercicio de presupuestos participativos vigencia 2020.</t>
  </si>
  <si>
    <t xml:space="preserve">•El contrato adjudicado a la adecuación de andenes, escaleras y pasamanos, viabilizados por el ejercicio de presupuestos participativos, mediante el proceso de contratación SI-LP-003-2020, el cual fue adjudicado en el mes de diciembre del 2020, está en etapa de recibo de obra. Dentro del proceso se encuentran los contratos: 
Contrato No. 271-2020 - Cumplimiento del 100%.
Contrato No. 275-2020 - Cumplimiento del 100%. 
•El contrato adjudicado al mejoramiento y adecuación de equipamiento urbanos, viabilizado por el ejercicio de presupuestos participativos, mediante el proceso de contratación SI-LP-004-2020, el cual fue adjudicado el 11 de diciembre de 2020, está en proceso de reparación por una reclamación de la ciudadanía. Dentro del proceso se encuentra el contrato: 
Contrato No. 301-2020.  Ejecución del 98% de avance. 
•El contrato adjudicado al mejoramiento de la red urbano, viabilizado por el ejercicio de presupuesto participativos, mediante el proceso de contratación SI-LP-001-2021, el cual fue adjudicado en el mes de mayo del 2021, está en etapa de terminación de obra. Dentro del proceso se encuentran los contratos: 
Contrato No. - 82-2021. Ejecución del 90% de avance. 
Contrato No. - 81-2021. Ejecución del 90% de avance. 
Contrato No. - 84-2021. Ejecución del 90% de avance. 
• Se realizo la adjudicación de la adecuación de equipamiento urbano, viabilizados por el ejercicio de presupuestos participativos, mediante el proceso de contratación SI-LP-15-2021, el cual fue adjudicado en el mes de febrero del 2022. Dentro del proceso se encuentran los contratos:  
Contrato No. 24-2022 - Lote 1. Inicio de obra en el mes de marzo 2022. 
Contrato No. 25-2022 - Lote 2. Inicio de obra en el mes de marzo 2022. 
Contrato No. 26-2022 - Lote 3. Inicio de obra en el mes de marzo 2022. 
Contrato No. 27-2022 - Lote 4. Inicio de obra en el mes de marzo 2022. 
•Se está en etapa de estructuración los documentos base para el proceso licitatorio que tiene como objeto el mantenimiento de acueductos veredales.                                                                  </t>
  </si>
  <si>
    <t>Secretario de Despacho
(Secretaría de Infraestructura)</t>
  </si>
  <si>
    <t>Resolución de transferencia de los recursos del presupuesto a las IE beneficiadas de los proyectos viabilizados de Acuerdos Escolares 2020.</t>
  </si>
  <si>
    <t xml:space="preserve">En cumplimiento de la meta en la vigencia 2021 se certificaron dos proyectos ante el  Banco de Programas y Proyectos de Inversión Municipal.
El primer proyecto de inversión fue  "DOTACIÓN DE EQUIPOS, MULTIMEDIA, MATERIAL DIDÁCTICO Y MOBILIARIO ESCOLAR PARA LAS INSTITUCIONES EDUCATIVAS OFICIALES DEL MUNICIPIO"  con  BPIN  2021680010117 , en el cual se expidieron dos resoluciones para el giro de  recursos económicos  por un valor de $1.157.740.638,03 : • Resolución  No. 2509 del 28 de octubre de 2021 y • Resolución No. 2510 del 28 de octubre de 2021
El segundo Proyecto fue  "MEJORAMIENTO DE LA INFRAESTRUCTURA EDUCATIVA EN LAS INSTITUCIONES EDUCATIVAS OFICIALES DEL MUNICIPIO DE BUCARAMANGA" con BPIN 2021680010103, en el cual e expidieron dos resoluciones para el giro de  recursos económicos  por un valor de  $ 2.349.522.365,94: • Resolución  No. 2763  del 26 de noviembre  de 2021 y • Resolución No. 2764  del  26 de noviembre  de 2021
En el primer trimestre de la vigencia 2022, dando cumplimiento al ejercicio de Acuerdos Escolares 2021, que serán ejecutados en la vigencia 2022, a continuación, se presenta el avance en su gestión durante el primer trimestre de la actual vigencia:
– El 15 de marzo de 2022 se emitió la Circular 97 de 2022 informando a todas las instituciones sobre el lanzamiento de la estrategia de acuerdos escolares 2021, los cuales se realizarán durante la presente vigencia. En dicha circular se incluyó la asignación presupuestal máxima a la que puede aspirar cada IE en la presentación de sus propuestas y el cronograma de actividades del ejercicio de acuerdos escolares.
– El 16 de marzo se realizó la primera reunión presencial en la IE Politécnico con los rectores de las Instituciones Educativas donde se socializó el contenido de la circular 97.
– El 23 de marzo se realizó reunión vía Teams dirigida a la comunidad educativa en general para dar a conocer el proceso de acuerdos escolares vigencia 2021.
</t>
  </si>
  <si>
    <t>Secretario de Despacho
(Secretaría de Educación)</t>
  </si>
  <si>
    <t>Considerar los resultados de los espacios de participación y/o rendición de cuentas con ciudadanos para llevar a cabo mejoras a los procesos y procedimientos de la entidad.</t>
  </si>
  <si>
    <t>Se llevó a cabo el desarrollo de reuniones zonales en el marco de Rendición de Cuentas Bucaramanga 2021, del 10 al 17 de diciembre en las 17 comunas y 3 corregimientos del municipio, así mismo, se desarrolló la Audiencia de Rendición de Cuentas el 14 de diciembre de 2021 en el teatro Santander. Se publicó en los términos establecidos el consolidado de preguntas y respuestas a la ciudadanía. 
El próximo ejercicio de rendición de cuentas, se adelantará ante el Consejo Territorial de Planeación (CTP), en el segundo trimestre 2022.</t>
  </si>
  <si>
    <t>Formular planes de mejora eficaces que contribuyan a satisfacer las necesidades identificadas y priorizadas por los diferentes grupos de valor.</t>
  </si>
  <si>
    <t>Acuerdos de comuna y/o escolares vigencia 2021 formulados.</t>
  </si>
  <si>
    <t>La Administración Municipal emitió el Decreto No. 159 de 17 de noviembre de 2021, por el cual se modifica el proceso de Planeación, implementación y ejecución de la estrategia general de Presupuestos Participativos en el municipio de Bucaramanga. Con base en el mencionado Decreto, se implemento el ejercicio de Acuerdo de Comuna y corregimiento en los meses de Noviembre y Diciembre de 2021. En relación a los Acuerdos Escolares, el Comité técnico de Presupuestos Participativos aprobó adelantar el ejercicio de la vigencia 2021 durante la vigencia 2022 durante los meses de Abril, Mayo y Junio.</t>
  </si>
  <si>
    <t>Mecanismo digital de participación ciudadana implementado.</t>
  </si>
  <si>
    <t xml:space="preserve">Se implementó durante el III y IV trimestre 2021 a través de la plataforma bga400.bucaramanga.gov.co un mecanismo de participación ciudadana, donde los ciudadanos planteaban sus ideas de proyectos relacionados con diversas área de municipio. Https://bga400.bucaramanga.gov.co
Así mismo, durante el I trimestre de 2022, se implementó a través del formulario de validación para la Construcción del Plan de Anticorrupción y Atención al Ciudadano - PAAC 2022 , el cual fue dispuesto en la página web institucional para consulta y sugerencias por parte de la ciudadanía. Se obtuvieron 657 visitas de ciudadanos que consultaron el PAAC 2022. </t>
  </si>
  <si>
    <t>Asesor de despacho 
(Oficina TIC)</t>
  </si>
  <si>
    <t>Formular la guía de consulta pública en el proceso de producción normativa para el diseño y el proceso de construcción de proyectos normativos,  con el fin de garantizar la calidad y efectividad del servicio y garantizar a la ciudadanía la participación.</t>
  </si>
  <si>
    <t>Guía para realizar la consulta pública en el proceso de producción normativa</t>
  </si>
  <si>
    <t>La Secretaría Jurídica aclara que elaboró en la vigencia 2021 la GUÍA PARA LA IMPLEMENTACION DE LA CONSULTA PÚBLICA EN EL MARCO DEL PROCESO DE PRODUCCIÓN NORMATIVA EN LA ALCALDÍA DE BUCARAMANGA, según se evidencia en correo electrónico enviado el día  10 de diciembre de 2021, dando cumplimiento a lo establecido en el cronograma del presente plan.  Dicha guía se revisó y aprobó por parte del subsecretario jurídico el día 28 de marzo de 2022, para posteriormente ser enviada y aprobada en el SIGC. Se realiza la corrección del nombre de la guía quedando de esta manera.</t>
  </si>
  <si>
    <t>Subsecretario Jurídico
(Secretaría Jurídica)</t>
  </si>
  <si>
    <t>Brindar información a la ciudadanía respecto a la competencia legal de la entidad  para emitir la norma de carácter general que se pretende con el desarrollo de los proyectos normativos contenidos dentro de la agenda regulatoria o lista de problemáticas.</t>
  </si>
  <si>
    <t xml:space="preserve">Creación de la Agenda regulatoria </t>
  </si>
  <si>
    <t>La Secretaría Jurídica creó la Agenda Regulatoria, documento entregado el 30 de diciembre de 2021, en el cual se presenta la herramienta de planeación normativa el cual contiene el cronograma que se ejecutó, las etapas y el documento final con los proyectos (Evidencia radicado y documento final)</t>
  </si>
  <si>
    <t xml:space="preserve">Revisar durante el proceso de formulación de proyectos normativos las temáticas relevantes. </t>
  </si>
  <si>
    <t>Lista de chequeo de revisión de actos administrativos.</t>
  </si>
  <si>
    <t>La Secretaría Jurídica presenta como evidencia LISTA DE CHEQUEO DE ELABORACIÓN Y REVISIÓN DE ACTO ADMINISTRATIVO PARA LA PREVENCIÓN DEL DAÑO ANTIJURÍDICO MUNICIPIO DE BUCARAMANGA, código No.F-GJ-1110-238,37-004, a la cual se le está dando aplicación a los actos administrativos que se revisan en la dependencia, las cuales quedan  archivadas en la oficina de posesiones con los actos administrativos aprobados.
Se anexa lista de chequeo y revisión aleatoria en la vigencia 2021 de la aplicación de la lista de chequeo en la revisión d actos administrativos.</t>
  </si>
  <si>
    <t>Matriz Seguimiento Plan de Desarrollo 2020 - 2023</t>
  </si>
  <si>
    <t xml:space="preserve">La Secretaría de Planeación ha mantenido actualizada la matriz de cumplimiento del Plan de Desarrollo 2020 - 2023 en los meses de Enero, Febrero y Marzo de 2022, la cual se encuentra publicada en página web.
https://www.bucaramanga.gov.co/transparencia/seguimiento-al-plan-de-desarrollo/
</t>
  </si>
  <si>
    <t>Profesional Especializado
(Secretaría Planeación)</t>
  </si>
  <si>
    <t xml:space="preserve">Mesas Seguimiento al Cumplimiento del Plan de Desarrollo 2020 - 2023 </t>
  </si>
  <si>
    <t xml:space="preserve">Seguimiento al Plan de Desarrollo con corte a junio 30 de 2021.  Fecha de publicación:  Agosto 2021. Así mismo se realizó seguimiento con corte a 31 de diciembre de 2021, presentándose informe de seguimiento al plan de Desarrollo el 28 de Febrero de 2022 y publicado en el siguiente link: https://www.bucaramanga.gov.co/wp-content/uploads/2022/03/Informe-de-Seguimiento-Plan-de-Desarrollo.pdf                                                                        </t>
  </si>
  <si>
    <t>Jefe de Oficina
(Oficina Control Interno de Gestión)</t>
  </si>
  <si>
    <t>FURAG 2021</t>
  </si>
  <si>
    <t xml:space="preserve">La Secretaría de Planeación lideró el proceso de diligenciamiento del FURAG 2021, a través de 24 mesas de trabajo presenciales y virtuales, con las 12 Secretarías y Oficinas responsables de suministrar la información y las evidencias por respuesta a cada pregunta de acuerdo a su competencia. De igual manera, para garantizar la calidad de la información y veracidad de las respuestas, se realizaron mesas de trabajo con la OCIG y líderes de procesos. 
Posteriormente, la Secretaría de Planeación diligenció un total de 532 preguntas habilitadas en el aplicativo. Cabe aclarar, que de las 550 preguntas que componen el FURAG, un total de 18 preguntas se encontraban inhabilitadas en la plataforma para la Entidad. La Administración municipal en cumplimiento a la fecha establecida por el DAFP, el día 25 de marzo de 2022, se dio por finalizado el diligenciamiento del formulario al 100%, generando el certificado del cargue de la información y el formulario en PDF con las respuestas correspondientes. </t>
  </si>
  <si>
    <t>Informar a los grupos de valor los resultados de su participación en la gestión, mediante el envío de información y/o la realización de reuniones o encuentros.</t>
  </si>
  <si>
    <t>Actas, correos electrónicos, oficios en envío de información a los grupos de valor.</t>
  </si>
  <si>
    <t xml:space="preserve">La Secretaría de Planeación participó en la Mesa Técnica de Primera Infancia y Adolescencia, en el Comité Municipal de Protección y Bienestar Animal y la Mesa Interinstitucional para la Formulación de la Política Pública de Juventud. Se cuenta como evidencia con las actas de reunión, correos de notificación y listados de asistencia.
Se cuenta con acta de participación en la Mesa Técnica de Primera Infancia y Adolescencia realizada el 3 de febrero de 2022, así como también, solicitud 20219487214 del 27/09/2021; Respuesta cuestionario de cumplimiento política pública de protección y bienestar animal
</t>
  </si>
  <si>
    <t>Administración y archivos y Gestión documental</t>
  </si>
  <si>
    <t>Incluir en el Sistema Integrado de Conservación, el plan de preservación digital a largo plazo.</t>
  </si>
  <si>
    <t xml:space="preserve">Plan de preservación digital a largo plazo que conforma el sistema integrado de conservación documental (SIC), actualizado y aprobado por el comité institucional de gestión y desempeño. </t>
  </si>
  <si>
    <t>El Plan de Preservación Digital  fue incluido en el Sistema Integrado de Conservación SIC, fue actualizado y aprobado mediante Acta de  sesión del Comité Institucional de Gestión y Desempeño MIPG realizado el 9 de septiembre del año en curso. Dando cumplimiento a este producto en un 100% en el tercer trimestre del año 2021</t>
  </si>
  <si>
    <t>Elaborar y aprobar el documento Sistema Integrado de Conservación - SIC de la entidad.</t>
  </si>
  <si>
    <t xml:space="preserve">Plan de conservación documental actualizado, que conforma el sistema integrado de conservación documental (SIC), actualizado y aprobado por el comité institucional de gestión y desempeño. </t>
  </si>
  <si>
    <t>El Sistema Integrado de Conservación SIC, fue actualizado y aprobado mediante Acta de  sesión del Comité Institucional de Gestión y Desempeño MIPG realizado el 9 de septiembre del año en curso. Dando cumplimiento a este producto en un 100% en el tercer trimestre del año 2021, se adjunta acta de aprobación por comité institucional del 09 de septiembre del 2021</t>
  </si>
  <si>
    <t>Desarrollar los anexos, para elaborar las Tablas de Valoración Documental - TVD para organizar el Fondo Documental Acumulado de la entidad.</t>
  </si>
  <si>
    <t>Informe historia institucional con fines archivísticos (anexo a TVD).</t>
  </si>
  <si>
    <t>Se lleva un 100% de avance en la elaboración del Informe de la Historia Institucional con fines archivísticos de gran importancia para la elaboración de las TVD de fecha del 10 de noviembre del 2021</t>
  </si>
  <si>
    <t>Matriz de estructura orgánica reconstruida para los diferentes periodos de historia de la entidad (anexo a TVD).</t>
  </si>
  <si>
    <t>Se lleva un 100% de avance en la elaboración de la Matriz de estructura orgánica reconstruida para los diferentes periodos de Historia de la entidad, documento  de gran importancia para la elaboración de las TVD de fecha del 17 de noviembre del 2021</t>
  </si>
  <si>
    <t>Definir e implementar un proceso para la entrega de archivos por culminación de obligaciones contractuales.</t>
  </si>
  <si>
    <t>Procedimiento para la entrega de archivos por culminación de actividades contractuales.</t>
  </si>
  <si>
    <t>Se elaboró y probó el procedimiento P-GGDO-8600-170-008, PROCEDIMIENTO DE REVISION DE ARCHIVO DE GESTION ENTREGA PUESTO DE TRABAJO, para definir  la entrega de archivo de gestión por culminación de actividades contractuales, el cual se esta implementando de manera efectiva en el primer trimestre de 2022.</t>
  </si>
  <si>
    <t>Identificar el inventario documental a cargo de la entidad relacionado con los archivos de Derechos Humanos, Derecho Internacional Humanitario, Memoria Histórica y Conflicto Armado para su protección y conservación según el acuerdo 04 de 2015, el protocolo de gestión de archivos de Derechos Humanos y la Circular 01 de 2017.</t>
  </si>
  <si>
    <t>PINAR actualizado, incluyendo el proceso e identificación de documentos relacionados con Derechos humanos.</t>
  </si>
  <si>
    <t>El Plan Institucional de Archivos PINAR  fue actualizado incluyendo el proceso e identificación de documentos relacionados con Derechos Humanos y fue aprobado mediante Acta de  sesión del Comité Institucional de Gestión y Desempeño MIPG que tuvo lugar en la mañana del 9 de septiembre del año 2021. Dando cumplimiento a este producto en un 100% en el tercer trimestre del año 2021.</t>
  </si>
  <si>
    <t>Identificar los Fondos Documentales Acumulados de la entidad -FDA.</t>
  </si>
  <si>
    <t>Diagnóstico integral de archivo.</t>
  </si>
  <si>
    <t>El Diagnóstico Integral de Archivo, fue elaborado y aprobado mediante Acta de  sesión del Comité Institucional de Gestión y Desempeño MIPG realizado el 9 de septiembre del  año 2021. Dando cumplimiento a este producto en un 100% en el tercer trimestre del año 2021.</t>
  </si>
  <si>
    <t>Publicar el Cuadro de Clasificación Documental - CCD en la página web de la entidad.
Publicar la Tabla de Retención Documental - TRD, en el sitio web de la entidad en la sección de transparencia.</t>
  </si>
  <si>
    <t xml:space="preserve">Publicación de las Tablas de Retención Documental y Cuadro de Clasificación Documental en la página web del Municipio </t>
  </si>
  <si>
    <t>Se realizó gestión para publicación de la actual versión  2021de las Tablas de Retención Documental TRD y el Cuadro de Clasificación Documental en la página web de la entidad. Dando cumplimiento a este producto en un 100% en el tercer trimestre del año 2021, como se puede observar en la nueva página web del Municipio de Bucaramanga, en el link: https://www.bucaramanga.gov.co/transparencia/instrumentos-de-gestion-de-la-informacion/</t>
  </si>
  <si>
    <t>Realizar la eliminación de documentos, aplicando criterios técnicos.</t>
  </si>
  <si>
    <t>Acta de eliminación documental evidenciando la aplicación de los criterios técnicos archivísticos.</t>
  </si>
  <si>
    <t>Se lleva un 30% de avance en la elaboración de inventarios de series sensibles a eliminación documental con aplicación de criterios técnicos archivísticos y se cumplirá con el cronograma establecido en el presente plan.
Primer trimestre 2022:  El proceso de eliminación se encuentra en etapa de publicación de aviso en pagina web durante 60 días hábiles, para efectos de garantizar el debido proceso a la ciudadanía ante una posible objeción; no obstante ese termino se cumple el día 04 de Mayo de 2022. soporte: link 
 https://www.bucaramanga.gov.co/transparencia/instrumentos-de-gestion-de-la-informacion/</t>
  </si>
  <si>
    <t>Ajustar el mapa de riesgos de corrupción por la materialización de estos.</t>
  </si>
  <si>
    <t>Plan Anticorrupción y de Atención al Ciudadano con apoyo en su formulación.</t>
  </si>
  <si>
    <t xml:space="preserve">Desde la secretaría de transparencia de la presidencia de la República y el programa de transparencia de la alcaldía de Bucaramanga se llevaron a cabo reuniones con las diferentes dependencias para la revisión de los riesgos de corrupción establecidos en la PAAC y MRC, vigencia 2021.
Asimismo se apoyó las mesas de trabajo en el último trimestre de 2021 y primer trimestre de 2022, para la formulación del PAAC y MRC, vigencia 2022 al cual se realizaron los ajustes definitivos durante el mes de enero de 2022 en conjunto con la secretaría de planeación, quienes realizaron la consolidación y presentación ante el  comité institucional de MIPG el día 26 de enero de 2022.
El PAAC y MRC se encuentran publicados en la página web del municipio en el link: https://www.bucaramanga.gov.co/transparencia/plan-anticorrupcion-y-de-atencion-al-ciudadano-2/ </t>
  </si>
  <si>
    <t>Secretario de Despacho
(Secretaría Jurídica)</t>
  </si>
  <si>
    <t>Comunicar internamente la información requerida para apoyar el funcionamiento del Sistema de Control Interno por medio de la estrategia de comunicación de la entidad. Desde el sistema de control interno efectuar su verificación.</t>
  </si>
  <si>
    <t xml:space="preserve">Información pública de interés de la ciudadanía divulgada proactivamente a nivel interno.
</t>
  </si>
  <si>
    <t>En el primer trimestre de 2022 se enviaron por correo institucional 9 comunicaciones relacionadas con información pública de interés de la ciudadanía.</t>
  </si>
  <si>
    <t>Jefe de Prensa
(Oficina de Prensa y Comunicaciones)</t>
  </si>
  <si>
    <t>Comunicar la información relevante de manera oportuna, confiable y segura, por parte de los líderes de los programas, proyectos, o procesos de la entidad en coordinación con sus equipos de trabajo. Desde el sistema de control interno efectuar su verificación.</t>
  </si>
  <si>
    <t>Las diferentes solicitudes de publicación de información que las áreas realizan han sido publicadas de acuerdo a los tiempos y en las secciones requeridas.</t>
  </si>
  <si>
    <t>Formular planes de mejora que promuevan una gestión transparente y efectiva y además contribuyan a la mitigación de los riesgos de corrupción.</t>
  </si>
  <si>
    <t xml:space="preserve">Se realizaron 3 socializaciones de la Estrategia de Transparencia durante el último trimestre de 2021, así mismo, durante el primer trimestre de 2022 se realizaron 11 socializaciones los días 23,24 y 28 de marzo de 2022, tal como se evidencia en grabaciones de reuniones, links de acceso, actas de reunión y pantalla capturas de pantalla.
</t>
  </si>
  <si>
    <t>Secretario de Despacho
(Secretaría Jurídica)
Transparencia</t>
  </si>
  <si>
    <t>Disponer la información que publica la entidad en un formato accesible para personas con discapacidad psicosocial (mental) o intelectual (Ej.: contenidos de lectura fácil, con un cuerpo de letra mayor, vídeos sencillos con ilustraciones y audio de fácil comprensión).</t>
  </si>
  <si>
    <t>Socialización y seguimiento de la resolución 1519 de 2020 y circular correspondiente en la cual se contemplan los estándares de accesibilidad.</t>
  </si>
  <si>
    <t>Se realizaron reuniones de socialización y seguimiento a la resolución 1519 de 2020 con los entes descentralizados y se generaron oficios para administración central de la Alcaldía de Bucaramanga, durante el primer trimestre de 2021, asimismo se llevaron a cabo cuatro seguimientos durante el tercer trimestre de 2021 cumpliendo con el 100% del indicador establecido. Lo anterior evidenciado en actas de reunión del fecha 13 de julio, 10 y 30 de septiembre de 2021 y formato de seguimiento con lista de chequeo 18 de agosto de 2021.</t>
  </si>
  <si>
    <t>Se realizó el diagnóstico de criterios diferenciales aprobado el día 24 de febrero de 202, el cual se encuentra firmado y socializado con las diferentes Secretarías. Se presenta como evidencia el documento final y actas de reunión virtual  capturas de pantalla de las reuniones virtuales realizadas el 24 y 28 de marzo de 2022.</t>
  </si>
  <si>
    <t>Elaborar el inventario de activos de seguridad y privacidad de la información de la entidad, clasificarlo de acuerdo con los criterios de disponibilidad, integridad y confidencialidad, aprobarlo mediante el comité de gestión y desempeño institucional, implementarlo y actualizarlo mediante un proceso de mejora continua.</t>
  </si>
  <si>
    <t>Se cuenta con el cumplimiento del 100%, los instrumentos de gestión pública se encuentran actualizados y se enviaron a la Secretaría de Transparencia de la Presidencia de la República para revisión.</t>
  </si>
  <si>
    <t>Implementar estrategias para la identificación y declaración de conflictos de interés que contemplen jornadas de sensibilización para divulgar las situaciones sobre conflictos de interés que puede enfrentar un servidor público.</t>
  </si>
  <si>
    <t>Socialización sobre los conflictos de intereses que enfrentan los servidores públicos.</t>
  </si>
  <si>
    <t>Se realizaron socializaciones sobre acuerdos de transparencia y buenas prácticas de gestión y se firmaron pactos de transparencia  donde se incluye el tema de conflicto de interés para los gestores contractuales en las diferentes secretarías de la Alcaldía de Bucaramanga. Se presenta como evidencia los 10 acuerdos de transparencia firmados en el mes de julio de 2021.
Así mismo, en el mes de marzo de 2022 se realizó una socialización sobre conflicto de intereses y régimen de inhabilidades e incompatibilidades. Se cuenta con video de la socialización realizada el 31 de marzo de 2022 y soporte del control de asistencia en formato de Excel</t>
  </si>
  <si>
    <t>Incluir diferentes medios de comunicación, acordes a la realidad de la entidad y a la pandemia, para divulgar la información en el proceso de rendición de cuentas.</t>
  </si>
  <si>
    <t>Estrategia de comunicaciones en el proceso de rendición de cuentas y divulgación proactiva de información elaborada</t>
  </si>
  <si>
    <t>La estrategia de rendición de cuentas se encuentra elaborada y publicada en la página web del municipio en el link_ https://www.bucaramanga.gov.co/sin-categoria/rendicion-de-cuentas-a-la-ciudadania/.
Por tanto se cuenta con el cumplimiento del 100%.</t>
  </si>
  <si>
    <t>Llevar a cabo socialización sobre la importancia de la protección del derecho fundamental de petición con enfoque de prevención del daño antijurídico.</t>
  </si>
  <si>
    <t>Durante el primer trimestre de 2022 se realizó una socialización interna a nivel de Secretaría Jurídica el día 28 de marzo de 2022, sobre la protección del derecho fundamental de petición con enfoque en la protección del daño antijurídico. Se cuenta con acta de reunión como evidencia.</t>
  </si>
  <si>
    <t>Crear e implementar la Comisión Territorial Ciudadana para la Lucha contra la Corrupción.</t>
  </si>
  <si>
    <t>Durante el primer trimestre de 2022 el equipo de transparencia ha llevado a cabo dos mesas de trabajo los días 29 de enero y 15 de febrero de 2022 para revisar la estructuración de la comisión territorial, según se evidencia en actas de reunión presentadas.</t>
  </si>
  <si>
    <t>Articular la gestión de conflictos de interés como elemento dentro de la gestión del talento humano. Desde el sistema de control interno efectuar su verificación.</t>
  </si>
  <si>
    <t>Evaluación y verificación de la gestión de los registros de conflictos de interés, en el marco del comité institucional.</t>
  </si>
  <si>
    <t>Se llevó a cabo una reunión el día 30 de marzo de 2022 con la Secretaría Administrativa para la verificación del cumplimiento de la ley 2013 de 2019.
Desde el programa de transparencia se realizará la revisión en la página y se hará seguimiento para el cumplimiento de la ley 2013 de 2019.</t>
  </si>
  <si>
    <t>Implementar canales de consulta y orientación para el manejo de conflictos de interés esto frente al control y sanción de los conflictos de interés. Desde el sistema de control interno efectuar su verificación.
Este canal debe estar articulado con la Red Interinstitucional de Transparencia y Anticorrupción – RITA, a cargo de la Secretaría de Transparencia y deberá ser atendido por una persona de entera confianza del mandatario, que será denominado Oficial de Transparencia.</t>
  </si>
  <si>
    <t>Se realizó una reunión el día 16 de marzo de 2022 con la Secretaría de Transparencia de la Presidencia de la República donde se analizaron los lineamientos para la implementación del canal antifraude de RITA, según se evidencia en pantallazos de reunión virtual. 
Así mismo, se realizó mesa de trabajo el 28 de marzo con el proceso de gestión de las TIC para su implementación en la Alcaldía de Bucaramanga, evidenciado en acta de reunión.</t>
  </si>
  <si>
    <t>Participar en actividades para informar directamente a los grupos de valor sobre los resultados de su participación en la gestión mediante el envío de información o la realización de reuniones o encuentros.</t>
  </si>
  <si>
    <t>Feria de servicios o transparencia en la que participa la Secretaría Jurídica.</t>
  </si>
  <si>
    <t>Se ha asistido a las ferias institucionales organizadas en la vigencia 2021, desarrolladas en las diferentes comunas de la ciudad de Bucaramanga, según se evidencia en registro fotográfico, programación oficial de las ferias y divulgación en redes sociales.</t>
  </si>
  <si>
    <t>Permitir que la entidad mejore los datos publicados a través de la atención de requerimientos de sus grupos de valor mediante la publicación de la información.</t>
  </si>
  <si>
    <t>PQRS que presentan con mayor frecuencia los ciudadanos para fortalecer la información proactiva en dichos asuntos analizadas.</t>
  </si>
  <si>
    <t>Se llevó a cabo reunión el día 10 de diciembre de 2021 para el análisis de los 10 temas con mayor frecuencia en las PQRSD que presentaron los ciudadanos durante el tercer trimestre de 2021 a la administración municipal. Se anexa acta de reunión del 10 de diciembre de 2021.</t>
  </si>
  <si>
    <t>Actualizar el código de integridad.</t>
  </si>
  <si>
    <t>Código de integridad actualizado.</t>
  </si>
  <si>
    <t>Se llevó a cabo reunión virtual el día 13 de diciembre de 2021 con la Secretaría Administrativa para revisar  la  actualización del Código de Integridad, la cual ha venido liderando dicha Secretaría. Para la vigencia 2022 se continuará analizando su actualización. 
Se anexa acta de reunión del 13 de diciembre de 2021 y soporte de envío del correo electrónico a la secretaría administrativa solicitando el documento de proyecto de decreto para la actualización del código de integridad para revisión en la secretaría jurídica.</t>
  </si>
  <si>
    <t>Elaborar la Estrategia de rendición de cuentas para la vigencia 2022 a partir de un ejercicio diagnóstico.</t>
  </si>
  <si>
    <t>Estrategia de Rendición de Cuentas vigencia 2022</t>
  </si>
  <si>
    <t xml:space="preserve">El cumplimiento de esta acción se verá reflejado en el segundo trimestre de 2022. </t>
  </si>
  <si>
    <t>Elaborar el Manual de rendición de cuentas.</t>
  </si>
  <si>
    <t>Manual Rendición de Cuentas</t>
  </si>
  <si>
    <t>Se elaboró y aprobó por Calidad el Manual de Rendición de Cuentas, a su vez, se elaboró el Procedimiento para Rendición de Cuentas.</t>
  </si>
  <si>
    <t>Convocar y desarrollar la audiencia pública de rendición de cuentas.</t>
  </si>
  <si>
    <t>Audiencia Pública de Rendición de Cuentas</t>
  </si>
  <si>
    <t>Se llevó a cabo el desarrollo de reuniones zonales en el marco de Rendición de Cuentas Bucaramanga 2021, del 10 al 17 de diciembre en las 17 comunas y 3 corregimientos del municipio, así mismo se desarrolló la Audiencia de Rendición de Cuentas el 14 de diciembre de 2021 en el teatro Santander</t>
  </si>
  <si>
    <t>Analizar si el recurso humano asignado en la entidad, para la generación, procesamiento, análisis y difusión de información estadística, es suficiente y establecer las acciones necesarias para su disponibilidad.</t>
  </si>
  <si>
    <t>Centro de analítica de datos de Bucaramanga CAAB fortalecido.</t>
  </si>
  <si>
    <t>Durante el primer trimestre 2022, dada la necesidad de fortalecer el centro de analítica de datos, se presentó proyecto de inversión que evidencia la gestión para fortalecer esta área de trabajo. Se lanzó y entregó la página del  centro de analítica de datos de Bucaramanga el cual se encuentra disponible en www.bucaramanga.gov.co/datos</t>
  </si>
  <si>
    <t>Asesor TIC
(Oficina TIC)</t>
  </si>
  <si>
    <t>Analizar si los recursos financieros asignado en la entidad, para la generación, procesamiento, análisis y difusión de información estadística, son suficientes y establecer las acciones necesarias para su disponibilidad en el corto, mediano y largo plazo.</t>
  </si>
  <si>
    <t xml:space="preserve">A corte de 30 de septiembre, la Secretaría del Interior realizó los reportes necesarios para la actualización de los observarios de paz y del delito que se encuentran a cargo de las misma. Como soporte se adjunta la siguiente información:
Observatorio del delito: Correo electrónico de envío de información de los meses de julio y agosto del año en cuso, así mismo se adjunta las bases de datos en formato Excel de cada mes correspondiente.
Observatorio de Paz: Correo electrónico de envío de información de los meses de agosto y septiembre del año en cuso, así mismo se adjunta las bases de datos en formato Excel de cada mes correspondiente.
A corte de 31 diciembre la secretaría del interior realizó los reportes necesarios para la actualización de los observarios de paz y del delito que se encuentran a cargo de las misma. Como soporte se adjunta la siguiente información:
Observatorio del delito: Correo electrónico de envió de información de los meses de septiembre, octubre y noviembre del año 2021, así mismo se adjunta las bases de datos en formato Excel de cada mes correspondiente.
Observatorio de Paz: Correo electrónico de envió de información de los meses de octubre y noviembre del año 2021, así mismo se adjunta las bases de datos en formato Excel de cada mes correspondiente.
___________________________________________________________________
A corte 31 de marzo de 2022, la Secretaría del Interior realizó los reportes necesarios para la actualización de los observarios de paz y del delito que se encuentran a cargo de las misma. Como soporte se adjunta la siguiente información:
Observatorio del delito: Correo electrónico de envió link de ingreso del portal mantenido, junto con documento de análisis delincuencial y uso del observatorio en los meses de enero, febrero y marzo. 
Observatorio de Paz: Correo electrónico de envió link del observatorio de Paz mantenido, junto con los archivos de Excel con la información correspondiente a los meses de enero, febrero y marzo. 
</t>
  </si>
  <si>
    <t>Secretario de Despacho                          (Secretaría del Interior)</t>
  </si>
  <si>
    <t>Desarrollar jornadas de capacitación y/o divulgación a sus servidores y contratistas sobre la generación, procesamiento, reporte o difusión de información estadística.</t>
  </si>
  <si>
    <t>Socializaciones sobre generación, procesamiento, reporte o difusión de información estadística realizadas.</t>
  </si>
  <si>
    <t>Se continuó avanzando en las diferentes reuniones, socializaciones y mesas de trabajo con la difusión de información estadística y se realizó el documento de autodiagnóstico referente a la política de estadística, adicionalmente se generaron los documentos para esta política los cuales se validaran junto con la Secretaría de Planeación. Adicionalmente, se aprovecharon los espacios de los cursos de inducción y reinducción para dar a conocer a los servidores públicos la existencia del observatorio digital municipal y las actividades que se realizan en él.</t>
  </si>
  <si>
    <t>Fomentar la transferencia del conocimiento hacia adentro de la entidad.</t>
  </si>
  <si>
    <t>Campaña de divulgación de la gestión del conocimiento.</t>
  </si>
  <si>
    <t>Se realizó una campaña para la divulgación de la gestión del conocimiento a través de piezas comunicativas por medio de folleto y se enviaron a través del correo institucional a los servidores públicos y/o contratistas. El correo fue enviados el día 30 de diciembre de 2021</t>
  </si>
  <si>
    <t>Apoyar los procesos de comunicación de la entidad para conservar su memoria institucional.</t>
  </si>
  <si>
    <t>Estrategia establecida para articular el inventario de conocimiento explícito de la entidad con la política de gestión documental, implementada.</t>
  </si>
  <si>
    <t>Se definió la estrategia para articular el inventario de conocimiento explicito de la entidad y se han realizado actividades para su implementación. Asimismo, se realizó mesa de trabajo con los responsables de gestión documental para articular acciones que permitan el desarrollo de la estrategia, el documento de articulación de la estrategia con la política documental de 08 de julio del 2021 .</t>
  </si>
  <si>
    <t>Mesas  de trabajo con las diferentes dependencias de la Alcaldía de Bucaramanga, para consultar las necesidades y expectativas a sus grupos de valor.</t>
  </si>
  <si>
    <t>Se realizó mesa de trabajo los días 1,15, 30 de marzo de 2022,  con las diferentes dependencias de la administración municipal para consultar las necesidades y expectativas de los grupos de valor adjuntando las respectivas actas de reunión</t>
  </si>
  <si>
    <t>Identificar las necesidades de investigación relacionadas con la misión de la entidad, con el fin de determinar los proyectos de investigación que se deberán adelantar.</t>
  </si>
  <si>
    <t>Caracterización de las necesidades que en materia de investigación tienen las dependencias acorde a su misión.</t>
  </si>
  <si>
    <t xml:space="preserve">Se realizó capacitación a las dependencias de la administración brindándole los lineamientos que permiten realizar la caracterización de las necesidades. Las mesas de trabajo fueron realizadas a la secretaría jurídica,  al UTSP y al área de valorización,  los días  1, 3, 4 de marzo 2022  respectivamente, Adicionalmente se realiza una identificación de necesidades de investigación con la oficina de las TICS del día 07 de diciembre del 2021. </t>
  </si>
  <si>
    <t>Fomentar la transferencia del conocimiento hacia adentro y hacia afuera de la entidad.</t>
  </si>
  <si>
    <t>Inventario de las herramientas de uso y apropiación del conocimiento con los que cuenta la Entidad, socializado hacia dentro y fuera de la administración.</t>
  </si>
  <si>
    <t>Se socializó el inventario de herramientas de uso y apropiación del conocimiento con los que cuenta la entidad se anexa acta de reunión del día 9 de noviembre del 2021, se anexa las diapositivas y se adjunta la tabla de asistencia</t>
  </si>
  <si>
    <t>Generar acciones de aprendizaje basadas en problemas o proyectos, dentro de su planeación anual, de acuerdo con las necesidades de conocimiento de la entidad, evaluar los resultados y tomar acciones de mejora.</t>
  </si>
  <si>
    <t>Propuesta de acciones de aprendizaje basadas en problemas o proyectos de la entidad.</t>
  </si>
  <si>
    <t>La actividad se cumplirá en el segundo trimestre de 2022, de acuerdo con el cronograma establecido en el presente plan.</t>
  </si>
  <si>
    <t>Identificar, clasificar y actualizar el conocimiento tácito de la entidad para establecer necesidades de nuevo conocimiento.</t>
  </si>
  <si>
    <t>Formato que permita identificar el conocimiento tácito de la entidad.</t>
  </si>
  <si>
    <t>Las diferentes dependencias de la administración se encuentran validando la información del formato de conocimiento tácito. La actividad se cumplirá en el primer trimestre del año 2022.
I trimestre 2022: Se adjunta formato con código F-GAT-8100-238,37-208 de conocimiento tácito diligenciado por todas las dependencias. de fecha del 06 de abril del 2022</t>
  </si>
  <si>
    <t>Priorizar la necesidad de contar con herramientas para una adecuada gestión del conocimiento y la innovación en la entidad.</t>
  </si>
  <si>
    <t>Formato que permita identificar el conocimiento explícito por dependencia.</t>
  </si>
  <si>
    <t>Las diferentes dependencias de la administración se encuentran validando la información del formato de conocimiento tácito. La actividad se cumplirá en el primer trimestre del año 2022.
I trimestre 2022: Se adjunta formato con código F-GAT-8100-238,37-207 de conocimiento Explícito  diligenciado por todas las dependencia de fecha abril 06 del 2022</t>
  </si>
  <si>
    <t>Monitorear el cumplimiento de la política de administración de riesgos de la entidad, por parte del comité institucional de coordinación de control interno.</t>
  </si>
  <si>
    <t>Política de administración de riesgos monitoreada.</t>
  </si>
  <si>
    <t xml:space="preserve">La Secretaría de Planeación ha monitoreado la Política de Administración de Riesgos, a través de los mapas de riesgos de gestión por procesos y mapas de riesgos de corrupción por procesos. </t>
  </si>
  <si>
    <t>Secretario de Planeación
(Secretaría de Planeación)</t>
  </si>
  <si>
    <t>Promover la identificación y el análisis del riesgo desde el direccionamiento o planeación estratégica de la entidad, por parte del comité institucional de coordinación de control interno.</t>
  </si>
  <si>
    <t>Seguimiento para la aplicación de acciones de mejora en PAAC y mapa de riesgos de corrupción con respecto a  la identificación de riesgos.</t>
  </si>
  <si>
    <t>La Secretaría de Planeación ha realizado la aplicación de acciones de mejora en PAAC y mapa de riesgos de corrupción con respecto a  la identificación de riesgos.</t>
  </si>
  <si>
    <t>Capacitar a líderes de procesos y sus equipos de trabajo sobre la metodología de gestión del riesgo</t>
  </si>
  <si>
    <t>Capacitación sobre la metodología de gestión del riesgo realizada.</t>
  </si>
  <si>
    <t>La Secretaría de Planeación, en trabajo conjunto con la Secretaría Administrativa convocó a todo el personal de planta y contratistas de la Administración municipal a la Socialización de la Política de Administración de Riesgos versión 5.0. En este espacio, el Grupo de Desarrollo Económico de la Secretaría de Planeación socializó el 11 de febrero de 2021, las responsabilidades y roles de las líneas de defensa definidas en la referida Política. Se cuenta con el correo mediante el cual se realizó la convocatoria, control de asistencia y presentación.</t>
  </si>
  <si>
    <t>Evidenciar la divulgación e implementación de la política de administración de riesgos.</t>
  </si>
  <si>
    <t>Política de administración de riesgos implementada.</t>
  </si>
  <si>
    <t xml:space="preserve">La implementación de la Política de administración de riesgos se ha realizado en los Mapas de Riesgos de gestión por procesos y mapas de riesgos de corrupción por procesos. </t>
  </si>
  <si>
    <t>Informes Radicados a líderes de procesos auditados.
Actas de Comité Institucional de Coordinación de Control Interno.</t>
  </si>
  <si>
    <t xml:space="preserve">Auditorías Internas al Proceso de Valorización y Gestión y Desarrollo de la Infraestructura, las cuales fueron realizadas en la vigencia  2021 y los informes definitivos de Auditorías Internas fueron socializados al Comité Institucional de Coordinación de Control Interno el día 28 de diciembre de 2021.
En el Plan anual de Acción y Auditorías de la Oficina de Control Interno de Gestión aprobado el día 25 de Enero de 2022 en el Comité Institucional Coordinador de Control Interno, quedaron contempladas auditorías a los siguientes procesos, las cuales iniciaron en el primer trimestre 2022:                                                                                                                                                                                                          1.  Proceso  gestión y desarrollo de la infraestructura                                                                                                                                                                                                                                             2. Proceso Seguridad, Protección y Convivencia Ciudadana y Proyección y Desarrollo Comunitario.      
3. Proceso técnico de servicios públicos.                                                                                                                                                               La planeación de las auditorías mencionadas tuvieron lugar en el mes de marzo de 2022, una vez se entreguen los informes finales de auditoría se socializarán los mismos en el Comité Institucional Coordinador de Control Interno. Así mismo, en el mencionado comité se han presentado los resultados de informes de ley, actividades y seguimientos que la Oficina de Control Interno ha realizado, lo cual se evidencia en actas de 25 de enero,  25 de febrero, 24 de marzo de 2022.  </t>
  </si>
  <si>
    <t>Informe de Evaluación de la Audiencia Anual de Rendición de Cuentas</t>
  </si>
  <si>
    <t>Conforme al Componente 3 - Rendición de Cuentas, Subcomponente 4 - Evaluación y retroalimentación de la gestión Institucional -, la Oficina de Control Interno realizó la publicación del Informe el día 30 de diciembre de 2021.  https://www.bucaramanga.gov.co/wp-content/uploads/2021/12/Informe-Evaluacion-Rendicion-de-Cuentas.pdf</t>
  </si>
  <si>
    <t>Informe Semestral de Coordinación del Sistema de Control Interno.</t>
  </si>
  <si>
    <t>Informe de Evaluación Independiente del Estado del Sistema de Control Interno con corte a junio 30 de 2021, publicado en la página web institucional el 30 de julio de 2021.  Informe de Evaluación Independiente del Estado del Sistema de Control Interno con corte a diciembre  31 de 2021,  publicado en la página web institucional el 28 de enero de 2022: https://www.bucaramanga.gov.co/wp-content/uploads/2022/01/Informe-SCI-parametrizado-DIC-2021-1.pdf</t>
  </si>
  <si>
    <t>Acta de Comité Institucional de Coordinación de Control Interno</t>
  </si>
  <si>
    <t>En cumplimiento de este producto se realizó acta de Comité Institucional de Coordinación de Control Interno con fecha 20 de septiembre de 2021. En cumplimiento de este producto se realizó socialización del resultado del informe de evaluación independiente del Sistema de Control Interno, en el Comité  Institucional de Coordinación de Control Interno, que consta en acta de fecha 24 de marzo de  2022. El resultado del informe fue publicado en el link: https://www.bucaramanga.gov.co/wp-content/uploads/2022/01/Informe-SCI-parametrizado-DIC-2021-1.pdf</t>
  </si>
  <si>
    <t>Informe de seguimiento al PAAC y Mapas de riesgos de Corrupción.</t>
  </si>
  <si>
    <t>Informe de Seguimiento al Plan Anticorrupción y de Atención al Ciudadano y Mapa de Riesgos de Corrupción con corte a agosto 31 de 2021.  Informe de Seguimiento al Plan Anticorrupción y de Atención al Ciudadano y Mapa de Riesgos de Corrupción con corte a Diciembre 31 de 2021 el cuál se reportará en el avance del primer trimestre 2022. Informe de Seguimiento al Plan Anticorrupción y de Atención al Ciudadano y Mapa de Riesgos de Corrupción con corte a diciembre 31 de 2021, el cual fue  presentado y publicado en el mes de enero de 2022 en la página web del municipio en el link: https://www.bucaramanga.gov.co/oficinas/control-interno-de-gestion/plan-anticorrupcion-y-de-atencion-al-ciudadano/.</t>
  </si>
  <si>
    <t>Informe de seguimiento al Mapas de Riesgos de Gestión por procesos.</t>
  </si>
  <si>
    <t>La Oficina de Control interno realizó el seguimiento al Mapa de Riesgos de Gestión por Proceso con corte a Septiembre de 2021.   Enlace publicación página web:   https://www.bucaramanga.gov.co/oficinas/control-interno-de-gestion/plan-anticorrupcion-y-de-atencion-al-ciudadano/.  La Oficina Control Interno de Gestión durante el mes de marzo de 2022, realizó seguimiento al cumplimiento de las acciones proyectadas en el Mapa de Riesgos de Gestión por procesos con corte a diciembre 31 de 2021, publicado en la página web institucional de la alcaldía de Bucaramanga. https://www.bucaramanga.gov.co/transparencia/#planeacion</t>
  </si>
  <si>
    <t>Informe con sus respectivos soportes del seguimiento a los Planes de Mejoramiento suscritos con la Contraloría Municipal de Bucaramanga y Contraloría General de la Republica.</t>
  </si>
  <si>
    <t>Publicación SIA Misional Seguimiento Planes de Mejoramiento Contraloría Municipal de Bucaramanga con corte a junio 30 de 2021.  Publicación SIRECI Seguimiento Planes de Mejoramiento Contraloría General de la República con corte a junio 30 de 2021.  Reportes realizados en el mes de julio de 2021.  Se adjuntan formatos de seguimiento. Se realizó seguimiento con corte a diciembre 31 de 2021 a los planes de mejoramiento de la Contraloría General de la República y la Contraloría Municipal de Bucaramanga, el cuál se reportará en el avance del primer trimestre 2022. 
Se realizó seguimiento e informe en el mes de enero de 2022 a los planes de mejoramiento con corte a diciembre 31 de 2021  suscritos con la Contraloría General de la República, el anterior informe se da a conocer a los responsables de las dependencias mediante actas de visita y es publicado en la plataforma de Información de la Contraloría General de la Republica SIRECI.                                                                                                                                                                   Se realizó seguimiento en el mes de enero de 2022 con corte a diciembre 31 de 2021 a los planes de mejoramiento suscritos con la Contraloría Municipal de Bucaramanga, el anterior informe se da a conocer a los responsables de las dependencias mediante actas de visita y fue publicado de manera oportuna en la plataforma de Información de la Contraloría Municipal, SIA MISIONAL de conformidad a lo dispuesto por dicho ente de control.</t>
  </si>
  <si>
    <t>Columna1</t>
  </si>
  <si>
    <t>Columna2</t>
  </si>
  <si>
    <t xml:space="preserve">AVANCE EN CUMPLIMIENTO </t>
  </si>
  <si>
    <t xml:space="preserve">TALENTO HUMANO </t>
  </si>
  <si>
    <t>DIRECCIONAMIENTO ESTRATÉGICO Y PLANEACIÓN</t>
  </si>
  <si>
    <t>VIGENCIA</t>
  </si>
  <si>
    <t>GESTIÓN CON VALORES PARA RESULTADOS</t>
  </si>
  <si>
    <t>DEFICIENTE</t>
  </si>
  <si>
    <t xml:space="preserve">EVALUACIÓN DE RESULTADOS </t>
  </si>
  <si>
    <t>ACEPTABLE</t>
  </si>
  <si>
    <t>INFORMACIÓN Y COMUNICACIÓN</t>
  </si>
  <si>
    <t>BUENO</t>
  </si>
  <si>
    <t xml:space="preserve">GESTIÓN DEL CONOCIMIENTO Y LA INOVACIÓN </t>
  </si>
  <si>
    <t>EXCELENTE</t>
  </si>
  <si>
    <t xml:space="preserve">CONTROL INTERNO </t>
  </si>
  <si>
    <t xml:space="preserve">TOTAL </t>
  </si>
  <si>
    <t xml:space="preserve">VALOR </t>
  </si>
  <si>
    <t>ANTES</t>
  </si>
  <si>
    <t>PUNTERO</t>
  </si>
  <si>
    <t>DESPUÉS</t>
  </si>
  <si>
    <t>Fortalecimiento institucional y simplificación de procesos</t>
  </si>
  <si>
    <t>Defensa jurídica</t>
  </si>
  <si>
    <t>Seguimiento y evaluación del desempeño institucional </t>
  </si>
  <si>
    <t>Gestión Documental</t>
  </si>
  <si>
    <t>Control interno </t>
  </si>
  <si>
    <t>Código: F-DPM-1210-238,37-047</t>
  </si>
  <si>
    <t>AÑO 2024</t>
  </si>
  <si>
    <t>Versión: 2.0</t>
  </si>
  <si>
    <t>Fecha aprobación: Noviembre-22-2023</t>
  </si>
  <si>
    <t>PLAN DE ACCIÓN MODELO INTEGRADO DE PLANEACIÓN Y GESTIÓN MIPG 2024 - 2025
ALCALDÍA MUNICIPAL DE BUCARAMANGA</t>
  </si>
  <si>
    <t xml:space="preserve">DIMENSIÓN 1: TALENTO HUMANO  
</t>
  </si>
  <si>
    <t>Actualizar y socializar el Protocolo para la prevención, atención, abordaje y seguimiento al acoso laboral, acoso sexual laboral y/o discriminación por razón del sexo u orientación sexual en el ámbito laboral con los servidores públicos y/o contratistas.</t>
  </si>
  <si>
    <t>Protocolo actualizado y socializado.</t>
  </si>
  <si>
    <t>Incremento</t>
  </si>
  <si>
    <t>Verificar que el personal vinculado cuente con las competencias establecidas en el Decreto 815 de 2018, relacionadas con la orientación al usuario y al ciudadano, y en la Resolución 667 de 2018 - catálogo de competencias.</t>
  </si>
  <si>
    <t>Metodología de verificación de competencias diseñada e implementada, con el informe  respectivo de su aplicación.</t>
  </si>
  <si>
    <t>Llevar acabo una evaluación técnica con la Secretaría de Salud y Ambiente, para determinar las condiciones de  funcionalidad de  la salas amigas de la familia lactante</t>
  </si>
  <si>
    <t>Evaluación técnica realizada.</t>
  </si>
  <si>
    <t>Actualizar y socializar el plan estratégico de talento humano asegurando la ejecución de cada uno de sus componentes</t>
  </si>
  <si>
    <t>Plan estratégico de talento humano actualizado y socializado.</t>
  </si>
  <si>
    <t xml:space="preserve">Integridad </t>
  </si>
  <si>
    <t>Fomentar espacios de participación para todo el personal, para armonizar los valores del servicio público con el código de integridad, implementando estrategias pedagógicas para desarrollar el hábito de actuar de forma coherente con ellos.</t>
  </si>
  <si>
    <t>Plan de implementación Código de Integridad actualizado y socializado.</t>
  </si>
  <si>
    <t>Ajustar el código de integridad incluyendo un nuevo valor.</t>
  </si>
  <si>
    <t>Código de integridad ajustado y socializado.</t>
  </si>
  <si>
    <t>Verificación de información para la prevención de posibles conflictos de intereses y reducción de riesgos de corrupción en el
Portal Anticorrupción de Colombia - PACO, aplicativo por la integridad pública y otros similares en atención a la normatividad
vigente</t>
  </si>
  <si>
    <t>Recomendación generada como ordenadora del gasto para la verificación  de los diferentes aplicativos por la integridad pública y otros similares  en atención a la normatividad vigente relacionados con la validación en la prevención de posibles conflictos de intereses al momento de contratar el personal.</t>
  </si>
  <si>
    <t>Realizar actividades de socialización que permitan la implementación del procedimiento de conflicto de intereses.</t>
  </si>
  <si>
    <t>Actividades de socialización desarrolladas relacionadas con el Procedimiento de conflicto de intereses.</t>
  </si>
  <si>
    <t>DIMENSIÓN 2  DIRECCIONAMIENTO ESTRATÉGICO Y PLANEACIÓN</t>
  </si>
  <si>
    <t>Realizar la planeación estratégica, contando con herramientas que permitan relacionar el Plan Estratégico con los objetivos estratégicos y operativos, necesidades de recursos, programas y proyectos que garanticen la formulación y ejecución del Plan de Desarrollo Municipal 2024-2027</t>
  </si>
  <si>
    <t>Plan Indicativo 2024 - 2027.</t>
  </si>
  <si>
    <t>Planes de Acción por dependencia, con monitoreo</t>
  </si>
  <si>
    <t>Mantenimiento</t>
  </si>
  <si>
    <t>Realizar el seguimiento a las Políticas Públicas (PIZ, PIIAFF, Familias, Vejez, OSIGD, Juventudes, Transparencia, Bienestar animal, Cambio Climático) identificando las acciones realizadas que impactan a la población con enfoque diferencial, en la vigencia 2024</t>
  </si>
  <si>
    <t>Seguimiento semestral a Políticas Públicas (PIZ, PIIAFF, Familias, Vejez, OSIGD, Juventudes, Transparencia, Bienestar animal, Cambio Climático)</t>
  </si>
  <si>
    <t>Brindar asesoría y acompañamiento a los líderes de proceso en la aplicación de la Política de Administración de Riesgos de la entidad para la formulación del Programa de Transparencia y Ética Pública - PTEP y Mapas de Riesgos de Corrupción 2025  de acuerdo con las directrices de la Secretaría de Transparencia de la Presidencia de la República</t>
  </si>
  <si>
    <t>Programa de Transparencia y Ética Pública - PTEP y Mapas de Riesgos de Corrupción 2025, formulados</t>
  </si>
  <si>
    <t>Brindar asesoría y acompañamiento a los líderes de proceso en la aplicación de la Política de Administración de Riesgos de la entidad para la formulación de los Mapas de Riesgos de Gestión y Fiscales 2025</t>
  </si>
  <si>
    <t xml:space="preserve">Mapas de Riesgos de Gestión y Fiscales por procesos, formulados </t>
  </si>
  <si>
    <t>Brindar asesoría y acompañamiento a los líderes de proceso en la aplicación de la Política de Administración de Riesgos de la entidad para el monitoreo del Plan Anticorrupción y Atención al Ciudadano- PAAC y Mapas de Riesgos de Corrupción 2024, de acuerdo a las fechas estipuladas en la ley</t>
  </si>
  <si>
    <t>Monitoreos al PAAC y Mapas de Riesgos de Corrupción 2024</t>
  </si>
  <si>
    <t>Brindar asesoría y acompañamiento a los líderes de proceso en la aplicación de la política de administración de riesgos de la entidad y el monitoreo al los mapas de riesgos de gestión y fiscales de acuerdo con las directrices del DAFP.</t>
  </si>
  <si>
    <t>Monitoreo a Mapas de Riesgos de Gestión y Fiscales 2024</t>
  </si>
  <si>
    <t>Verificar la coherencia de los resultados de la ejecución del presupuesto de inversión con el logro de las metas del Plan de Desarrollo 2024 - 2027</t>
  </si>
  <si>
    <t>Matriz de seguimiento al Plan de Desarrollo 2024 - 2027</t>
  </si>
  <si>
    <t>DIMENSIÓN 2:  DIRECCIONAMIENTO ESTRATÉGICO Y PLANEACIÓN</t>
  </si>
  <si>
    <t xml:space="preserve">Informe mensual a todas las Secretarías ejecutoras del gasto, indicando el seguimiento pormenorizado del avance de la ejecución monetaria y porcentual en cada uno de los rubros con el fin de evitar riesgos a final de año de la no ejecución de recursos programados para el normal cumplimiento de las metas trazadas en el plan de desarrollo municipal. </t>
  </si>
  <si>
    <t>Mantener actualizado el Marco Fiscal de Mediano Plazo de acuerdo con  los lineamientos del Ministerio de Hacienda y Crédito Público, cuando se requiera</t>
  </si>
  <si>
    <t>Marco Fiscal de Mediano Plazo, actualizado</t>
  </si>
  <si>
    <t>Reportar en la plataforma CHIP de la Contaduría General - CGN, la información de gestión presupuestal y financiera en la entidad en el Formulario Único Territorial (FUT) y Categoría Única de Información del Presupuesto Ordinario (CUIPO), en los términos establecidos por el ente de control</t>
  </si>
  <si>
    <t xml:space="preserve">Reporte de la información en la plataforma CHIP de la CGN </t>
  </si>
  <si>
    <t xml:space="preserve">Informe de recaudo de cartera </t>
  </si>
  <si>
    <t>Desarrollar una estrategia integral de gestión de pasivos que incluya la identificación, evaluación y priorización de los pasivos según su urgencia y capacidad de pago.</t>
  </si>
  <si>
    <t>Relación de cuentas por pagar clasificadas</t>
  </si>
  <si>
    <t xml:space="preserve">Reportar en la plataforma CHIP de la Contaduría General - CGN, la información contable conforme al cronograma establecido </t>
  </si>
  <si>
    <t xml:space="preserve">Información contable reportada a la Contaduría General de la Nación - CGN, conforme al cronograma establecido </t>
  </si>
  <si>
    <t>Establecer una estructura para el proceso contable que le permita a la entidad ejecutar la política contable, mediante la cual las transacciones, hechos y operaciones realizadas en cualquier dependencia de la entidad sean debidamente informados al área de contabilidad.</t>
  </si>
  <si>
    <t>Actualizar el Manual de Políticas Contables de la Administración Central.</t>
  </si>
  <si>
    <t>Emplear indicadores para analizar e interpretar la realidad financiera económica, social y ambiental de la entidad con respecto al balance general y estado de la actividad financiera, económica, social y ambiental de la entidad.</t>
  </si>
  <si>
    <t>Definir e Implementar indicadores de la información financiera de la entidad.</t>
  </si>
  <si>
    <t>Establecer control para la administración riesgos de lavado de activos y financiación del terrorismo SARLAFT, mediante la implementación del Decreto Municipal 0031 de 2017</t>
  </si>
  <si>
    <t>Implementar los lineamientos del Decreto 0031 del 14 de marzo de 2017, cuando se requiera.</t>
  </si>
  <si>
    <t>Cumplir los lineamientos del Ministerio de Hacienda y Crédito Público en relación al manejo de los pasivos ciertos o exigibles del Marco Fiscal de Mediano Plazo.</t>
  </si>
  <si>
    <t xml:space="preserve">Informe de los pasivos exigibles </t>
  </si>
  <si>
    <t>Compras y Contratación Pública</t>
  </si>
  <si>
    <t xml:space="preserve">Utilizar en los procesos de contratación los documentos tipo adoptados en los sectores que a la fecha sean obligatorios según la agencia nacional de Contratación Pública Colombia Compra Eficiente.   </t>
  </si>
  <si>
    <t xml:space="preserve">Informe  Procesos de contratación adelantados por  la administración central municipal con documentos tipo - en los sectores que a la fecha sean obligatorios según la agencia nacional de Contratación Pública Colombia Compra Eficiente.  </t>
  </si>
  <si>
    <t>N/A</t>
  </si>
  <si>
    <t>Implementar el requerimiento tecnologico asociado al procedimiento de deterioro de cartera dentro del aplicativo “coactivo”.</t>
  </si>
  <si>
    <t>Matriz de deterioro incorporada al procedimiento de cobro coactivo, en desarrollo tecnológico.</t>
  </si>
  <si>
    <t>DIMENSIÓN 3: GESTIÓN CON VALORES PARA RESULTADOS</t>
  </si>
  <si>
    <t>Transparencia y acceso a la información pública y lucha contra la corrupción</t>
  </si>
  <si>
    <t>Elaborar una estrategia de comunicación para la difusión de información en materia de transparencia para garantizar el derecho al acceso a la información pública</t>
  </si>
  <si>
    <t>Estrategia de comunicación formulada e implementada</t>
  </si>
  <si>
    <t>Incluir en los análisis de identificación de riesgos asociados a posibles actos de corrupción la falta de publicación de los procesos precontractuales, contractuales o postcontractuales en Secop I y II</t>
  </si>
  <si>
    <t>Socializaciones sobre SECOP I  y SECOP II.</t>
  </si>
  <si>
    <t>Socializar anualmente una estrategia en materia de transparencia y lucha contra la corrupción incluida la implementación de la Política Pública de Transparencia en el Municipio de Bucaramanga para garantizar el acceso a la información pública conforme a la normatividad legal vigente</t>
  </si>
  <si>
    <t>Estrategia de Transparencia y Acceso a la Información Pública a los servidores públicos y contratistas, socializada</t>
  </si>
  <si>
    <t>Actualizar los Instrumentos de gestión de información pública (Esquema de Publicación de Información, Índice de Información Clasificada y Reservada, Activos de información), mediante la adopción de acto administrativo</t>
  </si>
  <si>
    <t xml:space="preserve">Instrumentos de gestión de información pública, actualizados  </t>
  </si>
  <si>
    <t>Realizar  campañas pedagógicas para fortalecer la prevención y gestión de riesgos de corrupción, dirigidas a los servidores públicos y contratistas de la Alcaldía de Bucaramanga</t>
  </si>
  <si>
    <t xml:space="preserve">Campañas pedagógicas, realizadas </t>
  </si>
  <si>
    <t>Realizar un diagnostico para la implementación de un laboratorio de innovación pública en el municipio de Bucaramanga que permita la colaboración y o producción de iniciativas orientadas a transformar y promover una mejor relación entre la administración municipal y los ciudadanos, basado en un enfoque de Gobernanza y Gobierno Abierto.</t>
  </si>
  <si>
    <t>Documento diagnóstico, elaborado</t>
  </si>
  <si>
    <t>Simplificación  Racionalización  y estandarización de trámites</t>
  </si>
  <si>
    <t xml:space="preserve">Registrar las consultas de acceso a información pública de la entidad en el en el SUIT </t>
  </si>
  <si>
    <t>Consultas de información pública de la entidad registradas en el SUIT, durante la vigencia 2025</t>
  </si>
  <si>
    <t>Realizar un informe anual de seguimiento en materia de lucha contra la corrupción, en el marco de la Comisión Territorial Ciudadana para la Lucha Contra la Corrupción</t>
  </si>
  <si>
    <t>Informe de seguimiento en materia de lucha contra la corrupción, realizado</t>
  </si>
  <si>
    <t>Consultas de información pública de la entidad registradas en el SUIT, durante la vigencia 2024</t>
  </si>
  <si>
    <t xml:space="preserve">Mantener en funcionamiento el Canal antifraude y de denuncia segura creado para el ciudadano, protegiendo al denunciante. </t>
  </si>
  <si>
    <t>Canal antifraude y de denuncia segura, en funcionamiento</t>
  </si>
  <si>
    <t>Priorizar los trámites con base en las necesidades y expectativas de los ciudadanos</t>
  </si>
  <si>
    <t>Matriz inventario servicios, diligenciada con los trámites y procedimientos (OPAS) priorizados para la racionalización 2025</t>
  </si>
  <si>
    <t>Continuar con la medición de la Tasa de éxito procesal.</t>
  </si>
  <si>
    <t xml:space="preserve">Tasa de Éxito Procesal con medición, realizada </t>
  </si>
  <si>
    <t>Automatizar los trámites inscritos por la entidad en el Sistema Único de Información de Trámites (SUIT).</t>
  </si>
  <si>
    <t>Estrategia de Racionalización de trámites y OPAS de la entidad 2025, formulada</t>
  </si>
  <si>
    <t>Formular el Plan de acción del comité de conciliación vigencia 2025</t>
  </si>
  <si>
    <t>Plan de acción del comité de conciliación vigencia 2025, formulado.</t>
  </si>
  <si>
    <t>Digitalizar los trámites inscritos por la entidad en el Sistema Único de Información de Trámites (SUIT).</t>
  </si>
  <si>
    <t>Trámites u OPAS inscritas en la estrategia racionalización de trámites 2025, digitalizados en el  Sistema Único de Información de Trámites (SUIT).</t>
  </si>
  <si>
    <t>Realizar la Consulta Pública de la agenda regulatoria o de la lista de problemáticas en el sitio web para recibir comentarios y opiniones de los interesados, mínimo durante 30 días calendario</t>
  </si>
  <si>
    <t>Publicación en la página web durante 30 días calendario de la agenda regulatoria para recibir comentarios y opiniones de la ciudadanía.</t>
  </si>
  <si>
    <t>Trámites u OPAS inscritas en la estrategia racionalización de trámites 2024, digitalizados en el  Sistema Único de Información de Trámites (SUIT).</t>
  </si>
  <si>
    <t>Publicar la agenda regulatoria o la lista de problemáticas final en su sitio web para conocimiento de la ciudadanía</t>
  </si>
  <si>
    <t>Agenda regulatoria final publicada en página web.</t>
  </si>
  <si>
    <t>Evaluar y asegurar que las acciones de racionalización de trámites u otros procedimientos administrativos o consultas de acceso a la información pública implementadas permitan reconocer los incentivos y/o valor agregado a los ciudadanos que realizan los trámites en línea, de conformidad con el artículo 23 de la Ley 2052 de 2020</t>
  </si>
  <si>
    <t>Inventario de trámites racionalizados que reconocen incentivos y/o valor agregado a los ciudadanos que los realizan en línea, de conformidad con el artículo 23 de la Ley 2052 de 2020</t>
  </si>
  <si>
    <t>Realizar ejercicios de compilación de las normas expedidas en un sólo cuerpo administrativo (Decretos, circulares, resoluciones únicas, sectoriales o por temáticas)</t>
  </si>
  <si>
    <t>Acto administrativo compilatorio</t>
  </si>
  <si>
    <t>Evaluar y asegurar que las acciones de racionalización de trámites u otros procedimientos administrativos o consultas de acceso a la información pública implementadas permitan reducir los requisitos y/o documentos de los trámites /otros procedimientos administrativos</t>
  </si>
  <si>
    <t>Seguimiento en el SUIT a las actividades a realizar para el cumplimiento de los trámites y procedimientos (OPAS) priorizados para la racionalización 2024</t>
  </si>
  <si>
    <t>Realizar seguimiento de la política pública para la atención, asistencia y reparación de las victimas</t>
  </si>
  <si>
    <t>Comité de justicia transicional y sus respectivos subcomités</t>
  </si>
  <si>
    <t xml:space="preserve">Realizar jornadas de sensibilización a los servidores públicos y contratistas de la entidad sobre la construcción de paz.  Incluyendo  el tema de prevención temprana y superación de la estigmatización de las personas en procesos de reincorporación y reintegración
Publicar en la página web, el documento metodológico de operaciones estadísticas, para disposición de los grupos de valor de la entidad.
</t>
  </si>
  <si>
    <t xml:space="preserve">Jornadas de sensibilización realizadas sobre la construcción de paz </t>
  </si>
  <si>
    <t>Evaluar y asegurar que las acciones de racionalización de trámites u otros procedimientos administrativos o consultas de acceso a la información pública implementadas permitan reducir los tiempos de respuesta de los trámites u otros procedimientos administrativos</t>
  </si>
  <si>
    <t>Seguimiento en el SUIT a las actividades a realizar para el cumplimiento de los trámites y procedimientos (OPAS) priorizados para la racionalización vigencia 2025</t>
  </si>
  <si>
    <t>Simplificación, racionalización y estandarización de trámites</t>
  </si>
  <si>
    <t>Dar a conocer a los grupos de valor los beneficios que obtuvieron gracias a las acciones de racionalización de los trámites/otros procedimientos administrativos que implementó la entidad</t>
  </si>
  <si>
    <t>Informe sobre publicaciones de beneficios obtenidos por racionalización de tramites publicado, según requerimientos</t>
  </si>
  <si>
    <t>Promocionar los otros procedimientos administrativos disponibles en línea, y parcialmente en línea para incrementar su uso</t>
  </si>
  <si>
    <t>Informe de actividades de promoción realizadas con respecto a los OPAS según solicitud de las dependencias responsables.</t>
  </si>
  <si>
    <t>Utilizar medios digitales en los ejercicios de rendición de cuentas realizados por la entidad</t>
  </si>
  <si>
    <t>Medios digitales utilizados en la difusión y comunicación de la información de rendición de cuentas de la entidad</t>
  </si>
  <si>
    <t>Publicar Información pública de interés de la ciudadanía publicada proactivamente, de acuerdo a las solicitudes realizadas por las Dependencias</t>
  </si>
  <si>
    <t>Información pública de interés de la ciudadanía publicada</t>
  </si>
  <si>
    <t>Implementar un plan  que incluya actividad, frecuencia, medio, destinatario,  para cumplir con la gestión  de la información interna y externa</t>
  </si>
  <si>
    <t>Plan de comunicación interna y externa en la administración municipal, implementado</t>
  </si>
  <si>
    <t>Realizar reuniones de visita comunitaria, concertación y socialización con líderes y/o comunidades de las obras de infraestructura en el marco de los proyectos enmarcados en la estrategia de presupuestos participativos</t>
  </si>
  <si>
    <t>Actas de reunión  de visitas comunitarias</t>
  </si>
  <si>
    <t>Promover la creación y hacer seguimiento a los comités de participación ciudadana en la ejecución de obras de presupuestos participativos donde se da a conocer a las comunidades el avance de la ejecución de la obra</t>
  </si>
  <si>
    <t>Actas de información de avance de ejecución de obras de presupuestos participativos (Matriz de relación de comités conformados)</t>
  </si>
  <si>
    <t>Realizar mesas publicas del Programa de Alimentacion Escolar PAE para propiciar el control social y la participación ciudadana.</t>
  </si>
  <si>
    <t xml:space="preserve">
Actas de reunión de las mesas públicas del Programa de Alimentación Escolar PAE.</t>
  </si>
  <si>
    <t>Diseñar una solución tecnológica basada en tecnologias de la 4RI</t>
  </si>
  <si>
    <t>Solucion tecnológica piloto implementada que involucre tecnologias de la cuarta revolucion industrial.</t>
  </si>
  <si>
    <t>Diseñar una estrategia que permita a futuro realizar un (1) ejercicio de auditoría externa basada en la norma ISO27001  al interior de la entidad.</t>
  </si>
  <si>
    <t>Estrategia de seguridad digital para realizacion de auditoria externa basada en la norma ISO27001 al interior de la entidad.</t>
  </si>
  <si>
    <t>Realizar el ejercicio de cuantificación de ahorros operativos con la implementación de X-ROAD.</t>
  </si>
  <si>
    <t>Informe de evaluacion del  ejecicio de ahorro estimado en los costos operativos asociados a la implementacion de X-ROAD.</t>
  </si>
  <si>
    <t xml:space="preserve">Desarrollar una estrategia que permitar la automatización, digitalización y disposición en linea de los trámites y Otros Procedimientos administrativos (OPAS) de la entidad inscritos en el Sistema Único de Información de trámites </t>
  </si>
  <si>
    <t>Estrategia de Automatización, digitalización y disposición en línea para trámites y servicios de la entidad mantenida</t>
  </si>
  <si>
    <t>Realizar la caracterizacion de usuarios de los trámites y Otros Procedimientos Administrativos (OPAS) total o parcialmente en línea de la entidad</t>
  </si>
  <si>
    <t xml:space="preserve">Documento de caracterizacion de Usuarios de tramites y servicios digitales elaborado </t>
  </si>
  <si>
    <t>Desarrollar e implementar una estartegia de uso y apropiacion de tecnologías actuales y emergentes (blockchain, inteligencia artificial, internet de las cosas, automatizacion robotica de procesos)</t>
  </si>
  <si>
    <t>Estrategia de Uso y Apropiacion Desarrollada</t>
  </si>
  <si>
    <t>Desarrollar una hoja de ruta de Arquitectura Empresarial y hacer seguimiento a su implementación en la entidad</t>
  </si>
  <si>
    <t>Hoja de Ruta de Arquitectura Empresarial con modelo de seguimiento implementado</t>
  </si>
  <si>
    <t>Desarrollar una estrategia de mejora de los trámites en línea y parcialmente en linea de la entidad para aumentar el numero de usuarios satisfechos con su uso.</t>
  </si>
  <si>
    <t xml:space="preserve">Estrategia de uso de Trámites en línea desarrollada e implementada. </t>
  </si>
  <si>
    <t>Implementar un modelo de seguimiento y verificacion de criterios de usabilidad y accesibilidad web definidos en el anexo 1 de la resolucion 1519 de 2020, para los tramites y Otros Procedimientos Administrativos (OPAS) total o parcialmente en linea de la entidad.</t>
  </si>
  <si>
    <t xml:space="preserve">Modelo de seguimiento y verificacion de criterios de usabilidad y accesibilidad web definidos en el anexo 1 de la resolucion 1519 de 2020, para los tramites y Otros Procedimientos Administrativos (OPAS) total o parcialmente en linea de la entidad, implementado. </t>
  </si>
  <si>
    <t>Disponer todos los documentos resultantes de los tramites de la entidad en la Carpeta Ciudadana Digital</t>
  </si>
  <si>
    <t>Carpeta Ciudadana Digital actualizada con los documentos de tramites de la entidad</t>
  </si>
  <si>
    <t>Documentar las lecciones aprendidas de los proyectos con componentes de TI implementados.</t>
  </si>
  <si>
    <t>Documento de lecciones aprendidas de Proyectos con compoennte de TI elaborado</t>
  </si>
  <si>
    <t>Federar el portal propio de datos abiertos de la entidad al protal de Datos Abiertos (www.datos.gov.co)</t>
  </si>
  <si>
    <t>Portal de datos abiertos de la entidad federado con www.datos.gov.co</t>
  </si>
  <si>
    <t>Establecer alianzas con actores y/o laboratorios de innovación para experimentar en el desarrollo de soluciones a retos públicos a traves del uso de las TIC, que le permitan a la entidad financiar los proyectos o iniciativas.</t>
  </si>
  <si>
    <t>Alianza con actores y/o laboratorios del ecosistema de innovacion publica digital, establecida</t>
  </si>
  <si>
    <t xml:space="preserve">Formular y ejecutar la Estrategia de Ciudades y territorios Inteligentes de la entidad que sea accesible, se apoye en el uso de TI, fortalezca capacidades, aumente la confianza en la gestion publica, interopere con otras soluciones tecnologicas, mejore la calidad de vida de la ciudadania, genere datos que mejoren la toma de deciciones de los actores de la ciudad o territorio, sea sostenible; o sea eficiente en el uso de los recursos economicos. </t>
  </si>
  <si>
    <t>Estrategia de Ciudades y territorios Inteligentes formulada e implmentada.</t>
  </si>
  <si>
    <t>Implementar el criterio de accesibilidad web ¨CC6, imágenes alternas al texto cuando sea posible, en la sede electronica de la entiada, acorde con el anexo 1 de la Resolucion 1519 de 2020.</t>
  </si>
  <si>
    <t>Criterio de accesibilidad web ´CC6 implementado en la sede electronica de la entidad</t>
  </si>
  <si>
    <t>Implementar estrategias de mejora de los conjutnos de datos publicados por la entidad para aumentar el numero de usuarios satisfechos con su uso.</t>
  </si>
  <si>
    <t xml:space="preserve">Estrategia de uso y reuso de conjuntos de datos publicados por la entiadad implementada. </t>
  </si>
  <si>
    <t>Contar con un Plan de Continuidad del Negocio BCP, definido, documentado e implementado para los procesos criticos y misionales</t>
  </si>
  <si>
    <t xml:space="preserve">Plan de Conitnuidad del Negocio BCP, documentado y aprobado por el comité de gestion y desempeño. </t>
  </si>
  <si>
    <t>Actualizacion del Plan (PL-TIC-1400-170-002 PLAN DE COPIAS DE SEGURIDAD) de copias de seguridad de la entidad.</t>
  </si>
  <si>
    <t>Plan de copias de seguridad de la entidad actualizado de acuerdo a las buenas practicas sugeridas por la Politica de Seguridad Digital.</t>
  </si>
  <si>
    <t>Elaboracion del procedimiento de gestión de incidentes de acuerdo a los lineamientos establecidos en la politica de gobierno digital.</t>
  </si>
  <si>
    <t>Un procedimiento de gestión de incidentes aprobado e incluido en el sistema de gestión de calidad.</t>
  </si>
  <si>
    <t>Contar con operadores para la atención a personas con discapacidad (Ejemplo: uso de herramientas como Centro de Relevo, Sistema de Interpretación-SIEL u otros) en la línea de atención telefónica, el PBX o conmutador de la entidad.</t>
  </si>
  <si>
    <t>Contratos de personal que preste los servicios de interpretación de Lengua de Señas Colombiana suscritos.</t>
  </si>
  <si>
    <t>Determinar acciones de participación a los ciudadanos, usuarios o grupos de valor dentro del ciclo de la función pública</t>
  </si>
  <si>
    <t xml:space="preserve">Plan de participación ciudadana 2025 formulado y aprobado en el Comité Institucional de Gestión y Desempeño </t>
  </si>
  <si>
    <t>Elaborar la estrategia anual de servicio al ciudadano de acuerdo al diagnóstico, teniendo en cuenta la participación de los diferentes grupos de valor e incluyendo la traducción de documentos en lenguaje claro</t>
  </si>
  <si>
    <t>Estrategia de servicio al ciudadano actualizada teniendo en cuenta la participación de los diferentes grupos de valor.</t>
  </si>
  <si>
    <t>Verificar la ejecución de las acciones de participación a los ciudadanos, usuarios o grupos de valor dentro del ciclo de la función pública</t>
  </si>
  <si>
    <t>Monitoreo Plan de Participación Ciudadana 2024</t>
  </si>
  <si>
    <t>Solicitar al responsable de TIC que se garantice el cumpliento del Anexo 3 de la resolución 1519 del 2020 en el sistema de radicación de PQRSD.</t>
  </si>
  <si>
    <t>Oficio o requerimiento enviado a la dependencia con la competencia del cumpliento del Anexo 3 de la resolución 1519 del 2020 en el sistema de radicación de PQRSD.</t>
  </si>
  <si>
    <t>Divulgar las acciones de mejoramiento a los ciudadanos, usuarios o grupos de valor como resultado de los ejercicios de rendición de cuentas.</t>
  </si>
  <si>
    <t xml:space="preserve">Plan de Acción - Seguimiento compromisos Rendición de Cuentas 2024, formulado  </t>
  </si>
  <si>
    <t xml:space="preserve">Realizar un informe anual que contemple seguimientos de acciones correctivas y de mejora que contribuyan a mejorar los procesos internos en la entidad </t>
  </si>
  <si>
    <t>Informe sobre avances en el SIGC</t>
  </si>
  <si>
    <t>Verificar las acciones de mejoramiento a los ciudadanos, usuarios o grupos de interés como resultado de los ejercicios de rendición de cuentas.</t>
  </si>
  <si>
    <t>Monitoreo del Plan de acción Seguimiento compromisos Rendición de Cuentas 2024</t>
  </si>
  <si>
    <t>Implementar la Política Pública Ambiental de Cambio Climático y Transición Energética en el municipio  de Bucaramanga.</t>
  </si>
  <si>
    <t>Monitoreo a la Política Pública Ambiental de Cambio Climático y Transición Energética en el municipio  de Bucaramanga.</t>
  </si>
  <si>
    <t>Socializar las acciones de mejoramiento a los ciudadanos, usuarios o grupos de valor como resultado de los ejercicios de rendición de cuentas.</t>
  </si>
  <si>
    <t>Rendición de cuentas a Consejo Territorial de Planeación de la implementación de la estrategia general de presupuestos participativos realizada.</t>
  </si>
  <si>
    <t>Realizar seguimiento al programa de correcta disposición final de los residuos tecnológicos de acuerdo con la normatividad del gobierno nacional.</t>
  </si>
  <si>
    <t>Seguimiento al programa de correcta disposición final de los residuos tecnológicos entregados a posibles compradores de desechos tecnológicos de la Alcaldía.</t>
  </si>
  <si>
    <t>Viabilidad técnica de obras de presupuestos participativos 2024</t>
  </si>
  <si>
    <t>DIMENSIÓN 4: EVALUACIÓN DE RESULTADOS</t>
  </si>
  <si>
    <t>Definir el cumplimiento de las metas y objetivos de la entidad  a partir de los indicadores establecidos y tomar las medidas necesarias para lograr un  mayor cumplimiento</t>
  </si>
  <si>
    <t>Seguimiento al cumplimiento del Plan de Desarrollo 2024 - 2027</t>
  </si>
  <si>
    <t>Mapas de Riesgos de Corrupción ajustados</t>
  </si>
  <si>
    <t>DIMENSIÓN 5: INFORMACIÓN Y COMUNICACIÓN</t>
  </si>
  <si>
    <t>Publicar en la página web, el documento metodológico de operaciones estadísticas, para disposición de los grupos de valor de la entidad.</t>
  </si>
  <si>
    <t>Observatorio del delito y de paz mantenido</t>
  </si>
  <si>
    <t>Contar con un recurso humano suficiente y adecuado para la generación, procesamiento, análisis y difusión de información estadística</t>
  </si>
  <si>
    <t>Talento humano vinculado para la generación, procesamiento, análisis y difusión de información estadística</t>
  </si>
  <si>
    <t>Generar información estadística a partir de fuentes primarias como censos o muestreos para atender las necesidades de información misional o estadística identificadas</t>
  </si>
  <si>
    <t>Análisis estadísticas sobre datos económicos, demográficos, competitivos, entre otros de la Entidad competencia de la Secretaría de Planeación.</t>
  </si>
  <si>
    <t>Gestión documental</t>
  </si>
  <si>
    <t>Capacitar a los funcionarios y contratistas sobre la Politica de Gestión Documental, y aplicación de normatividad archivistica nacional e institucional. /Divulgación</t>
  </si>
  <si>
    <t>Capacitaciones masivas sobre la Política de gestión documental realizadas.</t>
  </si>
  <si>
    <t>Incluir en su plan estratégico el diagnóstico y la formulación de líneas de acción, objetivos, programas o proyectos que soporten la implementación de los lineamientos definidos por el SEN para garantizar la calidad de sus estadísticas</t>
  </si>
  <si>
    <t>Plan estratégico con diagnóstico y formulación de líneas de acción, objetivos, programas o proyectos que soporten la implementación de los lineamientos definidos por el SEN para garantizar la calidad de sus estadísticas</t>
  </si>
  <si>
    <t>Elaboración del Inventario documental a unidades documentales que conforman el archivo central de la entidad</t>
  </si>
  <si>
    <t xml:space="preserve">Inventario documental de 150 metros lineales que conforman el archivo central de la entidad. </t>
  </si>
  <si>
    <t>Realizar el inventario de operaciones estadísticas y registros administrativos</t>
  </si>
  <si>
    <t>Inventario de operaciones estadísticas y registros administrativos, realizado</t>
  </si>
  <si>
    <t xml:space="preserve">Alistamiento de documentos y anexos para la convalidación las Tablas de Valoración Documental - TVD de la entidad </t>
  </si>
  <si>
    <t xml:space="preserve">Radicación de las Tablas de Valoración Documental con las observaciones según el Informe Técnico de Evaluación TVD Alcaldia de Bucaramanga por parte del Concejo Departamental de Archivo de Santander. </t>
  </si>
  <si>
    <t>Realizar acciones de mejora a partir de la implementación de los procesos o procedimientos para la generación, procesamiento, reporte, difusión y uso de información estadística</t>
  </si>
  <si>
    <t>Instructivo para la generación, procesamiento, reporte, difusión y uso de información estadística I-DPM-10100-170-001, implementado</t>
  </si>
  <si>
    <t xml:space="preserve">DIMENSIÓN 6: GESTIÓN DEL CONOCIMIENTO Y LA INNOVACIÓN
</t>
  </si>
  <si>
    <t>Actualizar el plan de acción anual del Programa de gestión de conocimiento y la innovación PR-GAT-8100-170-007  en la alcaldía de Bucaramanga para el 2025.</t>
  </si>
  <si>
    <t>Plan acción del Programa de gestión de Conocimiento y la innovación actualizado.</t>
  </si>
  <si>
    <t>Identificar y socializar buenas practicas identificadas</t>
  </si>
  <si>
    <t>Buenas prácticas identificadas y socializadas en la entidad.</t>
  </si>
  <si>
    <t>Hacer un diagnóstico del conocimiento que se encuentra en la entidad y el requerido para un óptimo desempeño de las funciones de un dependencia de la entidad como prueba piloto para implementar posteriormente en otras dependencias de la entidad.</t>
  </si>
  <si>
    <t>Prueba piloto desarrollada y recomendaciones para su despliegue en otras dependencias de la entidad.</t>
  </si>
  <si>
    <t>Conformar un equipo de trabajo para liderar la implementación de la política de gestión del conocimiento y la innovación.</t>
  </si>
  <si>
    <t>Equipo de trabajo conformado.</t>
  </si>
  <si>
    <t>DIMENSIÓN 7: CONTROL INTERNO</t>
  </si>
  <si>
    <t>Evaluar el cumplimiento de la política de integridad que contemple los parámetros sobre: análisis de denuncias internas, análisis de información del comité de convivencia, comisión de personal, acciones para intervenir las variables del clima laboral, Informes de la oficina de control interno disciplinario y quejas o denuncias de los grupos de valor de la entidad, el marco del Comité Institucional de Coordinación de Control Interno</t>
  </si>
  <si>
    <t>Informe de avance al cumplimiento de la política de integridad presentada por la Subsecretaría Administrativa de Talento Humano en el marco del Comité Institucional de Coordinación de Control Interno (Actas de Comité).</t>
  </si>
  <si>
    <t>Realizar seguimiento a la actualización de las Tablas de Retención Documental - TRD de acuerdo con el quehacer de la entidad para mitigar el riesgo de fuga de conocimiento</t>
  </si>
  <si>
    <t>Informe de avance de  la actualización de las Tablas de Retención Documental - TRD, de la intervención del fondo documental Acumulado, presentado por la Secretaría Administrativa en el marco del Comité Institucional de Coordinación de Control Interno (Actas de Comité)</t>
  </si>
  <si>
    <t>La entidad debe intervenir el fondo documental Acumulado y elaborar sus Tablas de Valoración Documental para valorar los documento producidos sin criterios de organización y conservación.</t>
  </si>
  <si>
    <t>Informe de avance de la  elaboración de las Tablas de Valoración Documental, presentado por la Secretaría Administrativa en el marco del Comité Institucional de Coordinación de Control Interno (Actas de Comité)</t>
  </si>
  <si>
    <t>Cuantificar el total de acciones de mejora a las que no se les hizo cierre efectivo con respecto a los planes de mejoramiento vigentes de la vigencia evaluada.</t>
  </si>
  <si>
    <t>Informe que contenga total de acciones de mejora sin cierre efectivo con respecto a los planes de mejoramiento vigentes en la  al finalizar la vigencia evaluada, presentado en el marco del Comité Institucional de Coordinación de Control Interno (Acta de Comité)</t>
  </si>
  <si>
    <t>Realizar el seguimiento al Plan de Desarrollo Municipal en cumplimiento al Acuerdo 007 del 18 de junio de 2024 que establece la metodología de seguimiento, así como el cumplimiento a las directrices del DNP y del DAFP y tomar las medidas necesarias para mejorar los resultados</t>
  </si>
  <si>
    <t>Informe de seguimiento al Plan de Desarrollo 2024 - 2027, socializado en el marco del Comité Institucional de Coordinación de Control Interno (Acta de Comité)</t>
  </si>
  <si>
    <t>Desarrollar Auditoría interna al Sistema de Seguridad y Salud en el Trabajo</t>
  </si>
  <si>
    <t>Informe de Auditoría interna al Sistema de Seguridad y Salud en el Trabajo, socializado en el marco del Comité Institucional de Coordinación de Control Interno (Acta de Comité)</t>
  </si>
  <si>
    <t xml:space="preserve">Realizar seguimiento a las diferentes actividades del proceso contable con una estructura, mediante caracterización, que permita instituir la forma como circula la información a través de la entidad y su efecto en el proceso contable, </t>
  </si>
  <si>
    <t>Informe de los Avances a las actividades del proceso contable con una estructura, mediante caracterización, que permita instituir la forma como circula la información a través de la entidad y su efecto en el proceso contable, presentado por la Secretaría de Hacienda en el marco del Comité Institucional de Coordinación de Control Interno (Acta de Comité)</t>
  </si>
  <si>
    <t>Realizar seguimiento a los indicadores que permitan interpretar la realidad financiera económica, social y ambiental de la entidad con respecto al balance general y estado de la actividad financiera, económica, social y ambiental de la entidad.</t>
  </si>
  <si>
    <t>Informe de Indicadores que permitan interpretar la realidad financiera económica, social y ambiental de la entidad con respecto al balance general y estado de la actividad financiera, económica, social y ambiental de la entidad, presentado por la Secretaría de Hacienda en el marco del Comité Institucional de Coordinación de Control Interno (Acta de Comité).</t>
  </si>
  <si>
    <t>Establecer una estructura para el proceso contable que le permita a la entidad ejecutar la política contable mediante la cual las transacciones, hechos y operaciones realizados en cualquier dependencia de la entidad son debidamente informados al área contable.
Establecer una estructura para el proceso contable que le permita a la entidad ejecutar la política de depuración contable de manera permanente y asegurar la calidad de la información.
Establecer una estructura para el proceso contable que le permita a la entidad tener identificados los productos de los demás procesos que se constituyen en insumos del proceso contable.
Establecer una estructura para el proceso contable que le permita a la entidad tener individualizados en la contabilidad los bienes, derechos y obligaciones.</t>
  </si>
  <si>
    <t xml:space="preserve"> Informe sobre la estructura del proceso contable presentado por la Secretaría de Hacienda en el marco del Comité Institucional de Coordinación de Control Interno (Acta de Comité), validando que:
a. Le permita a la entidad ejecutar la política contable mediante la cual las transacciones, hechos y operaciones realizados en cualquier dependencia de la entidad son debidamente informados al área contable.  
b. Ejecutar la política de depuración contable de manera permanente y asegurar la calidad de la información.  
c. Tener identificados los productos de los demás procesos que se constituyen en insumos del proceso contable. 
d. Tener individualizados en la contabilidad los bienes, derechos y obligaciones.</t>
  </si>
  <si>
    <t>Establecer en el mapa de riesgos a partir de la identificación de los riesgos, los líderes de los procesos, programas o proyectos, otros riesgos atendiendo la naturaleza de la entidad (riesgos relacionados con seguridad del paciente, calidad educativa u otros).</t>
  </si>
  <si>
    <t>Riesgos identificados por los lideres de proceso, relacionados con seguridad del paciente, calidad educativa, desastres u otros, atendiendo la naturaleza de la entidad, presentados por la Secretaría de Planeación, en el marco del Comité Institucional de Coordinación de Control Interno (Actas de Comité)</t>
  </si>
  <si>
    <t>Evaluar la contribución de los planes de mejoramiento implementados, a la promoción de una gestión transparente que mitigue los riesgos de fraude, corrupción, lavado de activos y financiación del terrorismo.</t>
  </si>
  <si>
    <t>Informe sobre la formulación de lineamientos de prevención del fraude, corrupción, lavado de activos y financiación del terrorismo, presentado por la Secretaría de Hacienda y Secretaría Jurídica  en el marco del Comité Institucional de Coordinación de Control Interno (Actas de Comité)</t>
  </si>
  <si>
    <t>Evaluar la efectividad de los canales de comunicación de la entidad, empleando mediciones a través de análisis de datos, para establecer tendencias, focalización de temas o situaciones más recurrentes.</t>
  </si>
  <si>
    <t>Informe sobre la efectividad de los canales de comunicación de la entidad y el uso de mediciones a través de análisis de datos, para establecer tendencias, focalización de temas o situaciones más recurrentes, presentado por las áreas de Prensa-Comunicación y TIC en el marco del Comité Institucional de Coordinación de Control Interno (Actas de Comité)</t>
  </si>
  <si>
    <t>Formular, implementar y documentar planes de tratamiento, para fortalecer los controles.</t>
  </si>
  <si>
    <t>Informe sobre el avance de la formulación, implementación y documentación del Plan de tratamiento de riesgos de seguridad de la información, presentado por el área TIC, en el marco del Comité Institucional de Coordinación de Control Interno (Actas de Comité)</t>
  </si>
  <si>
    <t>Generar proyectos de aprendizaje en equipo o aprendizaje interinstitucional</t>
  </si>
  <si>
    <t>Informe sobre el avance de  los proyectos de aprendizaje en equipo o aprendizaje interinstitucional, presentado por la Secretaría Administrativa en el marco del Comité Institucional de Coordinación de Control Interno (Actas de Comité)</t>
  </si>
  <si>
    <t>Generar, por parte del jefe de control interno o quien hace sus veces, alertas o recomendaciones con alcance preventivo en relación con el incumplimientos o retrasos frente a las acciones implementadas para la prevención del fraude, la corrupción, en lavado de activos y financiación del terrorismo</t>
  </si>
  <si>
    <t>Informe sobre las alertas y recomendaciones con alcance preventivo en relación con el incumplimiento o retrasos frente a las acciones implementadas para la prevención del fraude, la corrupción, en lavado de activos y financiación del terrorismo, presentado en el marco del Comité Institucional de Coordinación de Control Interno (Acta de Comité)</t>
  </si>
  <si>
    <t>Identificar las instancias responsables del seguimiento y monitoreo a la gestión del riesgo institucional, incluyendo al jefe administrativo, secretario general, jefe jurídico, o quien haga sus veces (Líder de Contratación), como instancia de 2a línea de defensa, encargada de monitorear la gestión contractual y generar alertas sobre retrasos, incumplimientos u otras situaciones de riesgo detectadas, acorde con lo establecido en la política de administración del riesgo en el marco del esquema de líneas de defensa.</t>
  </si>
  <si>
    <t>Alertas y recomendaciones presentadas por la Secretaría Jurídica, como instancia de 1a línea de defensa, sobre el seguimiento y monitoreo a los riesgos del proceso contractual con la generación de alertas y recomendaciones, en el marco del Comité Institucional de Coordinación de Control Interno (Actas de Comité)</t>
  </si>
  <si>
    <t>Identificar las instancias responsables del seguimiento y monitoreo a la gestión del riesgo institucional, incluyendo otras instancias de 2a línea identificadas de alta o media gerencia como secretarios de despacho, subdirectores, directores técnicos, coordinadores, gerentes de proyectos u otros, que lideran temas estratégicos transversales y reportan alertas con base en los seguimientos realizados al respecto, acorde con lo establecido en la política de administración del riesgo en el marco del esquema de líneas de defensa.</t>
  </si>
  <si>
    <t>Alertas y recomendaciones presentadas por la Secretaría de Planeación y la TIC como instancias de 2a línea de defensa, sobre el monitoreo a la gestión del riesgo institucional,  en el marco del Comité Institucional de Coordinación de Control Interno (Actas de Comité)</t>
  </si>
  <si>
    <t>Incorporar actividades que promuevan la inclusión y la diversidad (jóvenes entre los 18 y 28 años y género) en la planeación del talento humano de la entidad.</t>
  </si>
  <si>
    <t>Informe sobre la promoción de la inclusión y la diversidad (jóvenes entre los 18 y 28 años y género) en la planeación del talento humano de la entidad, presentado por la Secretaría Administrativa en el marco del Comité Institucional de Coordinación de Control Interno (Actas de Comité)</t>
  </si>
  <si>
    <t>Realizar auditorías internas, externas y de certificación o recertificación respecto al estándar ISO 27001 en la entidad.</t>
  </si>
  <si>
    <t>Informe de Auditoría interna al Modelo de Seguridad y Privacidad de la Información que incluya el seguimiento a la ISO 27001, socializado en el marco del Comité Institucional de Coordinación de Control Interno (Acta de Comité)</t>
  </si>
  <si>
    <t>Actualizar, aprobar en Comité Institucional de Gestión y Desempeño e Implementar el plan operacional de seguridad y privacidad de la información de la entidad, mediante un proceso de mejora continua.</t>
  </si>
  <si>
    <t>Informe de seguimiento al Plan Operacional de Seguridad y Privacidad de la Información presentado por el Área TIC, en el marco del Comité Institucional de Coordinación de Control Interno (Acta de Comité)</t>
  </si>
  <si>
    <t>Implementar Política de Gestión Ambiental en la entidad.</t>
  </si>
  <si>
    <t>Informe sobre el avance en la implementación de la Política de Gestión Ambiental en la entidad, presentado por la Secretaría de Salud y Ambiente en el marco del Comité Institucional de Coordinación de Control Interno (Acta de Comité)</t>
  </si>
  <si>
    <t>Verificar que el plan anual de auditoría contempla auditorías al modelo de seguridad y privacidad de la información (MSPI).</t>
  </si>
  <si>
    <t>Plan anual de auditoría que contempla auditorías al modelo de seguridad y privacidad de la información (MSPI), presentado y aprobado en Comité Institucional de Coordinación de Control Interno (Acta de Comité)</t>
  </si>
  <si>
    <t>Verificar que el plan anual de auditoría contempla auditorías de accesibilidad web, conforme a los criterios de accesibilidad web del anexo 1 de la Resolución 1519 de 2020.</t>
  </si>
  <si>
    <t>Plan anual de auditoría que contempla auditorías de accesibilidad web, conforme a los criterios de accesibilidad web del anexo 1 de la Resolución 1519 de 2020, presentado y aprobado en Comité Institucional de Coordinación de Control Interno (Acta de Comité)</t>
  </si>
  <si>
    <t>Verificar que el plan anual de auditoría contempla auditorías de gestión conforme a la norma técnica NTC 6047 de infraestructura.</t>
  </si>
  <si>
    <t>Plan anual de auditoría que contempla auditorías de gestión conforme a la norma técnica NTC 6047 de infraestructura, presentado y aprobado en Comité Institucional de Coordinación de Control Interno (Acta de Comité)</t>
  </si>
  <si>
    <t>Informe de seguimiento a la aplicación de los instrumentos para verificar las competencias  relacionadas con la orientación al usuario y al ciudadano de los funcionarios a vincular, presentado la Secretaría Administrativa en marco del Comité Institucional de Coordinación de Control Interno (Acta de Comité)</t>
  </si>
  <si>
    <t>Informes de auditoría y/o seguimientos radicados a lideres de procesos y Actas de socialización al Comité Institucional de Coordinación de Control Interno CICCI, conforme a lo establecido en el Plan de Acción de la OCIG</t>
  </si>
  <si>
    <t>Informe de evaluación de la Audiencia de Rendición de Cuentas</t>
  </si>
  <si>
    <t>Realizar la Evaluación Semestral de Coordinación del Sistema de Control Interno.</t>
  </si>
  <si>
    <t>Informe de evaluación semestral del sistema de control interno</t>
  </si>
  <si>
    <t>Socializar la Evaluación Semestral de Coordinación de del sistema de Control interno.</t>
  </si>
  <si>
    <t>Evaluación Semestral de Coordinación de del sistema de Control interno, socializada en el marco del Comité Institucional de Coordinación de Control Interno (Acta de comité)</t>
  </si>
  <si>
    <t>Informe de seguimiento al PAAC y Mapa de Riesgos de Corrupción</t>
  </si>
  <si>
    <t>Seguimiento periódico a Mapas de Riesgos de Gestión por procesos 2024</t>
  </si>
  <si>
    <t>Informe de seguimiento a Mapas de Riesgos de Gestión por procesos</t>
  </si>
  <si>
    <t>Seguimiento periódico a Mapas de Riesgos Fiscales por procesos 2024</t>
  </si>
  <si>
    <t>Informe de seguimiento a Mapas de Riesgos Fiscales por procesos</t>
  </si>
  <si>
    <t>Informe de seguimiento a los planes de mejoramiento suscritos con la Contraloría Municipal de Bucaramanga y Contraloría General de la República</t>
  </si>
  <si>
    <t>0,5</t>
  </si>
  <si>
    <t>AÑO 2025</t>
  </si>
  <si>
    <t>CUMPLIMIENTO TRIMESTRE
III TRIM  2024</t>
  </si>
  <si>
    <t>CUMPLIMIENTO TRIMESTRE
IV TRIM 2024</t>
  </si>
  <si>
    <t>-</t>
  </si>
  <si>
    <t xml:space="preserve">Secretaría Administrativa
</t>
  </si>
  <si>
    <t>Se llevó a cabo la aplicación de encuestar por medio de la plataforma forms y consta de 7 preguntas en el nivel asessor, 27 profesionales y tecnicos, 7 preguntas para asistencial y 19 para directivos. 
Se elaboró un manual de funciones de la actividad y se diseñaron instrumentos para la toma de información de directivos, asesores, profesionales, tpecnicos y asistenciales.
Se realizó la presentación del informe a control interno de gestión el 30 de noviembre de 2024.</t>
  </si>
  <si>
    <t>Se emitió circular 70 del 28 de noviembre de 2024 por parte de la Secretaría Administrativa, dirigida a directivos y secretarios de Despacho para la actualización de directrices en materia de supervisión de contratos para la prevención de posibles conflictos de intereses.</t>
  </si>
  <si>
    <t>El día 27 de septiembre se llevó a cabo socialización del procedimiento para el manejo y declaración de conflicto de intereses para servidores públicos y contratistas del municipio de bucaramanga actualizado por medio de la AMD del 31 de julio de 2024.
Se presenta como evidencia diapositivas, convocatoria del 26 de septiembre vía correo electrónico, pantallazos de la socialización virtual realizada con participación aproximada de 21 personas, según registro de asistencia presentado.</t>
  </si>
  <si>
    <t>No aplica para este periodo</t>
  </si>
  <si>
    <t>Secretaría de Planeación</t>
  </si>
  <si>
    <t>La Secretaría de Planeación mediante Circular No. 108 del 3 de diciembre de 2024, convocó a secretarios de Despacho, asesores, jefes de Oficina y enlaces a mesas de trabajo del 9 al 13 de diciembre, con el objetivo de formular el Componente Programático del Plan de Transición del Programa de Transparencia y Ética Pública 2025, de acuerdo con los lineamientos de la Secretaría de Transparencia de la Presidencia de la República dados a través del Decreto 1122 del 30 de agosto de 2024 y su Anexo Técnico. 
El PTEP 2025 se formuló de acuerdo con el cronograma establecido con las diferentes dependencias de la administración central, en el formato Plan de Transición Programa de Transparencia y Ética Pública - PTEP quedando el documento con las 4 temáticas y las 10 acciones estratégicas en cumplimiento a los lineamientos de la Secretaría de Transparencia. Por otra parte, se recibió solicitud de ajuste al mapa de riesgos 2025 del proceso de Gestión Jurídica de la Secretaría Jurídica, el cual se revisó el 13 de diciembre de 2024.
Evidencia: Circular, actas de reunión y listados de asistencia de las 8 mesas de trabajo y PTEP formulado. Acta de reunión con Secretaría Jurídica de ajuste al mapa de riesgos.</t>
  </si>
  <si>
    <t>Secretaría de Hacienda</t>
  </si>
  <si>
    <t xml:space="preserve">La Secretaría de Hacienda tiene previsto realizar la actualización del Manual de Políticas Contables, tal como se tiene establecido en la meta del programa "Documentos de lineamientos técnicos para la actualización de cuatro (04) bases normativas en la Secretaría de Hacienda del municipio de Bucaramanga (4599018)” del Plan de Desarrollo Bucaramanga Avanza Segura 2024-2027, de responsabilidad de esta Secretaría.
N/A para este periodo
</t>
  </si>
  <si>
    <t>Secretaría Jurídica</t>
  </si>
  <si>
    <t>No se ha desarrollado la actividad propuesta. Se encuentra en proceso de construccion</t>
  </si>
  <si>
    <t>Octubre - Diciembre 2024: Durante la vigencia 2024 se digitalizó en el  Sistema Único de Información de Trámites (SUIT) un total de 5 Trámites los cuales se encontraban inscritos en la estrategia racionalización de trámites 2024. Se realizó el monitoreo por parte de la Secretaría de Planeación el 15/12/2024 evidenciándose el cumplimiento de la estrategia racionalización formulada al 100% de los 5 trámites priorizados en la vigencia 2024: Atención, orientación y asesoría a los usuarios y suscriptores frente a la prestación de servicios públicos domiciliarios- UTSP, Registro de la publicidad exterior visual- Secretaria de Interior, Copia certificada de planos- Secretaria De Planeación, Concepto Sanitario-Secretaria de Salud y Ambiente e Impuesto A La Publicidad Visual Exterior-Secretaria de Hacienda, los cuales se evidencian en en link https://www.bucaramanga.gov.co/tramites/</t>
  </si>
  <si>
    <t>No presenta avance</t>
  </si>
  <si>
    <t>Secretaría del Interior</t>
  </si>
  <si>
    <t>Prensa y Comunicaciones</t>
  </si>
  <si>
    <t xml:space="preserve">Se evidencia que durante el IV Trimestre de 2024, el área de Prensa y Comunicaciones publicó 122 boletines de prensa en la sección "Noticias" de la página web institucional www.bucaramanga.gov.co/noticias, para consulta de la ciudadanía en general.
Evidencia: 
Informe General que contiene fecha, título del boletín de prensa y link de la publicación. 
Muestra de 6 boletines publicados y links
Nuevo gimnasio de alto rendimiento al aire libre y 
gratuito http://surl.li/hddjsc 
¡Avanzamos hacia una mejor calidad de vida en zona 
rural de Bucaramanga! http://surl.li/msaqbb 
Obra en San Martín mitigó el riesgo por temporada de 
lluvias https://lc.cx/zmXyFf 
Con éxito inicio la primera asamblea de residentes para 
presupuestos participativos https://lc.cx/87b8kv 
¿Estará listo Paseo España en diciembre? 
https://n9.cl/a5yfq3 
Atenciones titulares de Renta Ciudadana y Devolución 
del IVA https://n9.cl/y9wdb 
Se evidencia que durante el IV Trimestre de 2024, el área de Prensa y Comunicaciones publicó 122 boletines de prensa en la sección "Noticias" de la página web institucional www.bucaramanga.gov.co/noticias, para consulta de la ciudadanía en general.
Evidencia: 
Informe General que contiene fecha, título del boletín de prensa y link de la publicación. 
Muestra de 6 boletines publicados y links
Nuevo gimnasio de alto rendimiento al aire libre y 
gratuito http://surl.li/hddjsc 
¡Avanzamos hacia una mejor calidad de vida en zona 
rural de Bucaramanga! http://surl.li/msaqbb 
Obra en San Martín mitigó el riesgo por temporada de 
lluvias https://lc.cx/zmXyFf 
Con éxito inicio la primera asamblea de residentes para 
presupuestos participativos https://lc.cx/87b8kv 
¿Estará listo Paseo España en diciembre? 
https://n9.cl/a5yfq3 
Atenciones titulares de Renta Ciudadana y Devolución 
del IVA https://n9.cl/y9wdb </t>
  </si>
  <si>
    <t>Se evidencia que durante este trimestre el área de Prensa y Comunicaciones continuó la implementación del Plan de Comunicaciones  a través de los formatos establecidos en el plan, como SEGUIMIENTO BOLETINES PRENSA - Código F-GC-1900-238,37-007; REGISTRO DE PRODUCTOS_TRÁFICO 2024 - Código F-GC-1900-238,37-004; BRIEF 2024 - Código F-GC-1600-238,37-005; Script Fotografías Alcaldía Bucaramanga - Código F-GC-1600-238,37-012; REGISTRO RUEDAS DE PRENSA - Código F-GC-1900-238,37-006;  SCRIPT_ MATERIAL AUDIO. V2 - Código F-GC-1900-238,37-008; SEGUIMIENTO DE MEDIOS - Código F-GC-1900-238,37-009.
Evidencia: 
Plan de comunicaciones publicado en la página web de la Alcaldía de Bucaramanga https://www.bucaramanga.gov.co/wp-content/uploads/2024/04/PLAN-DE-COMUNICACIONES-2024-2027.pdf 
Registros de la implementación del plan (registros del BRIEF, Registro ruedas de prensa, SCRIPT material audivisual y fotografico, Seguimientos boletines de prensa y de medios)</t>
  </si>
  <si>
    <t>La Secretaria de Infraestructura, realizo reuniones de visitas comunitarias con el fin de concertar y socializar con líderes y/o comunidades ( Kennedy, plazuela real y olas bajas)  acerca de las obras de infraestructura en el marco de los proyectos enmarcados en la estrategia de presupuestos participativos.  
Presenta como evidencia actas de reuniones con fechas:  25,27 y 29 de septiemrbe del 2024
La Secretaria de Infraestructura, realizo reuniones de visitas comunitarias con el fin de concertar y socializar con líderes y/o comunidades     (Vijagual, Ciudadela Café Madrid, Diamante II, Capilla Baja, San Rita, Ciudad Venecia, Gallineral, Intercambiador Víal 9a con 45, Calle 34 y Paseo España)  acerca de las obras de infraestructura en el marco de los proyectos enmarcados en la estrategia de presupuestos participativos.  
Presenta como evidencia actas de reuniones con fechas:  24 de octubre, noviembre 6, 22, 26, 27 y 28. Diciembre 9 de 2024</t>
  </si>
  <si>
    <t>Secretaría Infraestructura</t>
  </si>
  <si>
    <t xml:space="preserve">
La Secretaria de Infraestructura, realizo seguimiento a los avances de la ejecucion de las obras construccion centro vida y espacios complementarios del barrio Antonia Santos Sur, Gimnasio del barrio Ciudad Bolivar y equipamiento y adecuacion de escenarios deportivos del barrio   la salle.
Presenta como evidencia  actas  de seguimiento con fechas: 13 y 29 de agosto, 10 y 19 de deptiembre del 2024
La Secretaria de Infraestructura, realizo seguimiento a los avances de la ejecucion de las obras en construcción de espacios complementarios del los barrios PMT Calle 45, Proyecto Plan Centro Fase II, Carrera 26 entre calles 32 y 33, Plan Centro y Cierre víal Plan Centro.
Presenta como evidencia  actas  de seguimiento con fechas: 28 de octubre -  2, 6 , 12 y 22 de noviembre del 2024
</t>
  </si>
  <si>
    <t xml:space="preserve">III TRIM 2024:
El 27 de Septiembre de 2024 se llevó a cabo la segunda mesa pública del programa de alimentación escolar PAE 2024, liderado por la Secretaría de Educación, en el Colegio Santa Maria Goretti Sede A a la 1:30 pm.
Correo de convocatoria del 9 de septiembre con la invitación a la mesa y agenda del día, firmado por la Subsecretaria.
Asistencia aproximada de 53 participantes presenciales y 30 asistentes virtuales. Se presenta acta preliminar del acta de la segunda mesa pública realizada.
De esta manera se cumple con la meta para el año 2024, con la realización de las dos mesas técnicas programadas.
Se anexan evidencias del cumplimiento de la misma: flayer de convocatoria, correo, listas de asistencia y registro fotográfico.
IV Trimestre 2024:
La meta no se encuentra programada para el presente trimestre, se llevará a cabo su ejecución en el segundo trimestre de 2025 tal como está programado en el plan de acción.
</t>
  </si>
  <si>
    <t>Secretaría de Educación</t>
  </si>
  <si>
    <t>Se evidencia la estrategia digital incorporada en el PETI y Plan de Tratamiento de Riesgos de Seguridad Digital, en el cual se plasman actividades orientadas en la NTC ISO 27001:2022, con el objetivo de realizar auditoria interna basada en esta norma tecnica.
Evidencia: PETI y Plan de Tratamiento de Riesgos de Seguridad Digital</t>
  </si>
  <si>
    <t>Se han automatizado cinco tramites, los cuales son copia certiicada de planos, publicidad visual exterior, pago impuesto publicidad visual exterior, Gestion de solicitudes de la UTSP y Concepto Sanitario dentro de la Estrategia de Automatización, digitalización y disposición en línea para trámites y servicios de la entidad.
Evidencia: Acta de reunion tramites del 12 de noviembre de 2024</t>
  </si>
  <si>
    <t>Se evidencia la estrategia de uso y apropiacion para lograr el involucramiento de diversos grupos de interes en las iniciativas de TI y el desarrollo de competencias TI, la cual impulsa habilidades de la estrategia en la entidad.
Evidencia: Presentacion Estrategia Uso y Apropiacion de TIC</t>
  </si>
  <si>
    <t>Se evidencia la Guia Metodologica para el monitoreo de la Resolucion 1519 de 2020,  de acuerdo al Modelo de seguimiento y verificacion de criterios de usabilidad y accesibilidad web definidos en el anexo 1 de la resolucion, para los tramites y Otros Procedimientos Administrativos (OPAS) total o parcialmente en linea de la entidad.
Evidencia: Guia Metodologica G-TIC-1400-170-006 para el monitoreo de la Resolucion 1519 de 2020 enviada a Calidad AMD 01 de diciembre de 2024</t>
  </si>
  <si>
    <t>No se programaron actividades con corte al II trimestre de 2024</t>
  </si>
  <si>
    <t>Se evidencia que la pagina web de la Alcaldia se encuentra federada al portal de Datos Abiertos (www.datos.gov.co).
Evidencia:https://www.datos.gov.co/browse?q=alcaldia+de+bucaramanga&amp;sortBy=relevance&amp;page=1&amp;pageSize=20</t>
  </si>
  <si>
    <t>Se evidencia la Accion de Mejora Documental No 01, en donde se relaciona el procedimiento para la gestion de inciidentes de seguridad digital. P-TIC-1400-170-013, el cual fue enviado al proceso de Calidad mediante correo electronio el 11 de diciembre de 2024.
Evidencia:  Procedimiento para la Gestion de Incidentes y Accion de Mejora Documental</t>
  </si>
  <si>
    <t>Se realizo la contratación de tres interpretes de lengua de señas colombianas que prestan servicio en la atención de personas con discapacidad auditiva en el CAME y en las distintintas dependencias de la administración municipal donde sean requeridos. 
Se presenta como evidencia los contratos No. 2035, 1840 y 3013 de 2024.</t>
  </si>
  <si>
    <t xml:space="preserve">Se cuenta con un documento de estrategia "Estrategia para la implementación de acciones de mejora en la atencipón y servicio a la ciudadanía en la Alcaldía de Bucaramanga" elaborada en noviembre de 2024, formalizada por la Secretaría Administrativa.
Comprente la actividad de realizar socializaciones de lenguaje claro de acuerdo a lineamientos del DNP. </t>
  </si>
  <si>
    <t>Se remitió solicitud por parte de la líder del proceso a la Oficina TIC el día 10 de octubre de 2024 por parte de la líder del proceso donde se solicita dar cumplimiento a la resolución 1519 de 2020 Anexo 3, adjuntando el anexo al cual hay que dar cumplimiento.</t>
  </si>
  <si>
    <t>Se cuenta con informe de calidad elaborado con corte a 31 de diciembre de 2024, elaborado por el publicado en la Nube de la entidad, donde se presenta un total de 81 acciones de mejora de las cuales 53 fueron Acciones Correctivas y 28 fueron Acciones de mejora. Abiertas 43 y cerradas 38. 
En informe actualizado en el mes de febrero de 2025, se evidencia que 12 de dichas acciones están proyectadas para 2025 por eso están abiertas, por lo que en realialidad quedaría un total de 69 acciones para la vigencia 2024.
Se remitió por correo electrónico a lideres de procesos, planes de acción e indicadores de procesos, con el fin de garantizar la mejora continua de los procesos y la verificacipon de los Planes de Acción (AC o AM)</t>
  </si>
  <si>
    <t xml:space="preserve">Secretaría  de Salud y Ambiente </t>
  </si>
  <si>
    <t xml:space="preserve">Secretaría de Planeación </t>
  </si>
  <si>
    <t>Julio - Septiembre 2024: La Secretaría de Planeación - GDE el 30 de septiembre de 2024, revisó y ajustó los riegos de corrupción identificados en el  Mapa de Riesgos 2024 del Proceso Planeación y Direccionamiento Estratégico,  con el objetivo de dar cumplimiento a la recomendación del Departamento Administrativo de la Función Pública “Incluir en los análisis de identificación de riesgos asociados a posibles actos de corrupción la falta de publicación de los procesos precontractuales, contractuales o postcontractuales en SECOP I y II”, en el marco de los resultados del FURAG 2023.  Así mismo, en concordancia con las acciones correctivas o de mejora establecidas en el Plan de Mejoramiento Auditoría Interna Proceso Gestión Jurídica- Contratación, aprobado por la Oficina de Control Interno de Gestión. 
Evidencia: MRC 2024 ajustado 1 y Acta de Reunión de ajuste.</t>
  </si>
  <si>
    <t xml:space="preserve">Secretaría del Interior </t>
  </si>
  <si>
    <t>Julio - Septiembre 2024: La Secretaría de Planeación suscribio el Contrato de prestación de servicios profesionales No. 3250 del 2 de septiembre de 2024, que establece las siguientes obligaciones:
1.	Apoyar el diseño de herramientas de medición y visualización que permitan el seguimiento y trazabilidad de los planes y políticas y/o proyectos prioritarios de la secretaria de planeación.
2.	Apoyar la formulación del plan estadístico de la entidad
3.	Realizar inventario de operaciones estadísticas y registros de la entidad
4.	Realizar la verificación sobre identificación, caracterización y situación actual de los registros administrativos
5.	Realizar verificación de las herramientas de procedimiento de datos y documentación estadísticos utilizada por la secretaria de planeación y proponer alternativas de mejora para la gestión de datos
6.	Realizar un autodiagnóstico correspondiente a la política de gestión de la información estadística de la identidad
7.	Realizar análisis estadístico sobre datos económicos, demográficos, competitivos, entre otros de la entidad, competencias de planeación
Evidencia: Minuta Contrato No. 3250 de 2024</t>
  </si>
  <si>
    <t xml:space="preserve">La Secretaria Administrativa durante el tercer trimestre del año 2024, realizó cuatro (4) capacitaciones masivas a funcionarios y/o contratistas. El total de personas capacitadas durante el tercer trimestre del año es de 169.
Se presenta como evidencia Acta de Reunión virtual del 22 de julio de 2024, Acta de reunión del 27 de agosto de 2024, Acta de reunión virtual del 10 de septiembre de 2024 y Acta de reunión del 26 de septiembre de 2024.
IV TRIM 2024:
Se realizó capacitación del 28 de noviembre "Taller Teórico práctico de conceptos básicos de archivístiva y normatividad nacional. Se presenta acta de reunión del 28 de noviembre con registro fotográfico y listado e asistencia aproximada de 35 personas realizada en el Auditorio del Sexto piso Alcaldía.
</t>
  </si>
  <si>
    <t xml:space="preserve">La Secretaria Administrativa durante el tercer trimestre del año 2024, desarrollo el inventario documental sobre 77,25 metros lineales almacenados en el archivo central. 
Se presenta como evidencia soporte del inventario de 309 unidades documentales (cajas). Cada caja representa un total de 0,25 metros lineales, para un total de 77,25 ml reportados como avance. 
SEG IV TRIM:
Se presenta como evidencia archivo excel con el inventario documental del archiv central de las series de Contratos Ordenes de Servicios, Ordenes de Servicios no profesionales que suman un total de 272 metros lineales. Así mismo se cuenta con un link enviado a la oficina de contratación para contar con el inventario de esos contratos.
</t>
  </si>
  <si>
    <t>Se presentan evidencias de mesas técnicas del 10 de septiembre de 2024 con Consejo Departamental de archivos, respuestas de la secretaría Administrativa, certificado de convalidación de TVD emitido por el Consejo departamental de archivo expedida el 5 de diciembre de 2024.
Se sustentaron las tablas el 3 de diciembre y se expide Resolucipon 2570 de 13 de diciembre para la implementación de las TVD.
Se presentan las TVD aprobadas y firmadas para su implementación.</t>
  </si>
  <si>
    <t>Julio - Septiembre 2024: La OCIG presenta el Acta del Comité Institucional de Coordinación de Control Interno No. 8 del 30 de julio de 2024, en la cual en su punto No. 4, se evidencia que la Secretaría Administrativa realiza la presentación del informe de conflicto de intereses indicando las acciones adelantadas a fin de promover una cultura de integridad en los servidores públicos y contratistas a través de  la Política de Integridad, que permitan  prácticas  preventivas  para  evitar  que  el  conflicto de intereses incluyendo directrices y análisis para el manejo de denuncias internas. (Folio 3).</t>
  </si>
  <si>
    <t>Oficina de Control Interno de Gestión</t>
  </si>
  <si>
    <t>Octubre - Diciembre 2024: La OCIG presenta el Acta del Comité Institucional de Coordinación de Control Interno No. 12 del 31 de octubre de 2024, en la cual en su punto No. 6, se evidencia que la Secretaría Administrativa realiza la presentación del informe de avance de la actualización de las Tablas de Retención Documental - TRD, de la intervención del Fondo Documental Acumulado. (folios 8 y 9).</t>
  </si>
  <si>
    <t>Octubre - Diciembre 2024: La OCIG presenta el Acta del Comité Institucional de Coordinación de Control Interno No. 12 del 31 de octubre de 2024, en la cual en su punto No. 7, se evidencia que la Secretaría Administrativa realiza la presentación del informe de avances en la elaboración de las Tablas de Valoración Documental - TVD. (folio 9).</t>
  </si>
  <si>
    <t>Octubre - Diciembre 2024: En reunión ordinaria del Comité Institucional de Coordinación de Control Interno No. 15 del 19 de diciembre de 2024, la Oficina de Control Interno de Gestión presenta el Informe de acciones de mejora sin cierre efectivo con respecto a los planes de mejoramiento vigencia 2024.  (folios del 12 al 17).</t>
  </si>
  <si>
    <t>Octubre - Diciembre 2024: En reunión ordinaria del Comité Institucional de Coordinación de Control Interno No. 15 del 19 de diciembre de 2024, la Oficina de Control Interno de Gestión presenta el Informe de seguimiento al Plan de Desarrollo Municipal.  (folios del 8 al 9). El informe se encuentra publicado en el link https://www.bucaramanga.gov.co/oficinas/control-interno-de-gestion/informe-de-seguimiento-a-plan-de-desarrollo/</t>
  </si>
  <si>
    <t>Octubre - Diciembre 2024: En reunión ordinaria del Comité Institucional de Coordinación de Control Interno No. 14 del 28 de noviembre de 2024, en desarrollo del punto No. 4 del Orden del día, la Oficina de Control Interno de Gestión presenta el avance del Plan de Acción y Auditoría vigencia 2024 (Incluye la socialización de los resultados de la Auditoría Interna al cumplimiento normativo del Sistema de Gestión de la Seguridad y Salud en el Trabajo SG SST).  (folios del 4 al 5).</t>
  </si>
  <si>
    <t>Octubre - Diciembre 2024: La OCIG presenta el Acta del Comité Institucional de Coordinación de Control Interno No. 11 del 27 de septiembre de 2024, en la cual en su punto No. 7, se evidencia que la Profesional Especializada del área contable de la Secretaría de Hacienda, realiza la presentación del informe de los avances a las actividades del proceso contable.  (folios del 13 al 14).</t>
  </si>
  <si>
    <t>Octubre - Diciembre 2024: La OCIG presenta el Acta del Comité Institucional de Coordinación de Control Interno No. 11 del 27 de septiembre de 2024, en la cual en su punto No. 8, se evidencia que la Profesional Especializada del área contable de la Secretaría de Hacienda realiza la presentación del informe de Indicadores que permitan interpretar la realidad financiera, económica, social y ambiental de la entidad. (folio 14).</t>
  </si>
  <si>
    <t>Octubre - Diciembre 2024: La OCIG presenta el Acta del Comité Institucional de Coordinación de Control Interno No. 11 del 27 de septiembre de 2024, en la cual en su punto No. 6, se evidencia que la Profesional Especializada del área contable de la Secretaría de Hacienda realiza la presentación del informe sobre la estructura del proceso contable.  (folios del 12 al 13).</t>
  </si>
  <si>
    <t>Octubre - Diciembre 2024: La OCIG presenta el Acta del Comité Institucional de Coordinación de Control Interno No. 15 del 19 de diciembre de 2024, en la cual en su punto No.86, se evidencia que la Profesional Especializada del Grupo de Desarrollo Económico de la Secretaría de Planeación presenta la gestión realizada ante las Secretarías de Educación, Salud e Interior sobre riesgos identificados relacionados con seguridad del paciente, calidad educativa, desastres u otros, atendiendo la naturaleza de la entidad.  (folios del 19 al 20).</t>
  </si>
  <si>
    <t>Octubre - Diciembre 2024: La OCIG presenta el Acta del Comité Institucional de Coordinación de Control Interno No. 15 del 19 de diciembre de 2024, en la cual en su punto No. 7, se evidencia que el Subsecretario Jurídico realiza la presentación del Informe sobre los avances en la formulación de lineamientos de prevención del fraude, corrupción, lavado de activos y financiación del terrorismo.  (folios del 18 al 19).</t>
  </si>
  <si>
    <t>Octubre - Diciembre 2024: La OCIG presenta el Acta del Comité Institucional de Coordinación de Control Interno No. 15 del 19 de diciembre de 2024, en la cual en su punto No. 9, se evidencia que el área de Prensa y Comunicaciones realiza la presentación deI Informe sobre la efectividad de los canales de comunicación de la entidad y el uso de mediciones a través de análisis de datos, para establecer tendencias, focalización de temas o situaciones más recurrentes.  (folios del 20 al 21).</t>
  </si>
  <si>
    <t>Octubre - Diciembre 2024: La OCIG presenta el Acta del Comité Institucional de Coordinación de Control Interno No. 15 del 19 de diciembre de 2024, en la cual en su punto No. 10, se evidencia que el área TIC realiza la presentación del Informe sobre el avance de la formulación, implementación y documentación del Plan de tratamiento de riesgos de seguridad de la información.  (folios del 21 al 22).</t>
  </si>
  <si>
    <t>Octubre - Diciembre 2024: La OCIG presenta las Actas del Comité Institucional de Coordinación de Control Interno No.12 del 31 de octubre de 2024 y No. 15 del 19 de diciembre de 2024, en las cuales se aborda en el orden del día la presentación del Informe sobre el avance de  los proyectos de aprendizaje en equipo o aprendizaje interinstitucional por parte de la Secretaría Administrativa.  (folio 9 del Acta No. 12 de 2024 y folio 22 del Acta No. 15 de 2024).</t>
  </si>
  <si>
    <t>Octubre - Diciembre 2024: La Oficina de Control Interno de Gestión presenta el Acta del Comité Institucional de Coordinación de Control Interno No. 15 del 19 de diciembre de 2024, en la cual en su punto No. 6, se evidencia la presentación por la OCIG del Informe sobre las alertas y recomendaciones con alcance preventivo en relación con el incumplimiento o retrasos frente a las acciones implementadas para la prevención del fraude, la corrupción, en lavado de activos y financiación del terrorismo.  (folios del 17 al 18).</t>
  </si>
  <si>
    <t>Octubre - Diciembre 2024: La OCIG presenta el Acta del Comité Institucional de Coordinación de Control Interno No. 15 del 19 de diciembre de 2024, en la cual en su punto No. 12, se evidencia la presentación por la Secretaria Jurídica de las alertas y recomendaciones sobre el seguimiento y monitoreo a los riesgos del proceso precontractual. (folios del 22 al 23).</t>
  </si>
  <si>
    <t>Octubre - Diciembre 2024: La OCIG presenta el Acta del Comité Institucional de Coordinación de Control Interno No. 15 del 19 de diciembre de 2024, en la cual en su punto No. 13, se evidencia la presentación por la Profesional Especializada del Grupo de Desarrollo Económico de la Secretaría de Planeación de las alertas y recomendaciones sobre el monitoreo a la gestión del riesgo institucional.  (folios del 23 al 24).</t>
  </si>
  <si>
    <t>Octubre - Diciembre 2024: La OCIG presenta el Acta del Comité Institucional de Coordinación de Control Interno No. 12 del 31 de octubre de 2024, en la cual en su punto No. 9, se evidencia la presentación por la Secretaría Administrativa del Informe sobre la promoción de la inclusión y la diversidad (jóvenes entre los 18 y 28 años y género) en la planeación del talento humano de la entidad. (folios del 9 al 10).</t>
  </si>
  <si>
    <t>Octubre - Diciembre 2024: La OCIG presenta el Acta del Comité Institucional de Coordinación de Control Interno No. 14 del 28 de noviembre de 2024, en la cual en su punto No. 8, se evidencia la presentación por el área TIC del lnforme de seguimiento al Plan Operacional de Seguridad y Privacidad de la Información. (folios del 19 al 21).</t>
  </si>
  <si>
    <t>Julio – Septiembre 2024:   La OCIG presenta el Acta del Comité Institucional de Coordinación de Control Interno No. 9 del 30 de agosto de 2024, que, en su punto No. 5 establece en el orden del día la presentación del “Informe sobre el avance en la implementación de la Política de Gestión Ambiental en la entidad con corte a 30 de julio de 2024” a cargo de la Subsecretaría Ambiente. (Folios 11 a 13).</t>
  </si>
  <si>
    <t>Octubre - Diciembre 2024: La OCIG presenta el Acta del Comité Institucional de Coordinación de Control Interno No. 14 del 28 de noviembre de 2024, en la cual en su punto No. 6, se evidencia la presentación por parte de la Secretaría Administrativa del Informe de seguimiento a la aplicación de los instrumentos para verificar las competencias  relacionadas con la orientación al usuario y al ciudadano de los funcionarios a vincular. (folios del 17 al 18).</t>
  </si>
  <si>
    <t>Julio - Septiembre 2024:  La OCIG presenta las Actas del Comité Institucional de Coordinación de Control Interno No. 8, 9 y 11 de fechas 30 de julio, 30 de agosto y 27 de septiembre de 2024 respectivamente, en las cuales se presentan al CICCI los avances al Plan de Acción y Auditoría 2024, y los resultados de las siguientes Auditorías Internas y seguimientos:
-	Informe de seguimiento a PQRSD con corte a junio 30 de 2024
-	Informe de seguimiento al Plan de mejoramiento suscrito con la Contraloría General de la Republica con corte a junio 30 de 2024
-	Informe de seguimiento al Plan de mejoramiento Archivístico con corte a 19 de julio de 2024
-	Auditoria al Proceso de gestión Jurídica – Contratación
-	Informe de seguimiento al Plan de Participación Ciudadana con corte a 31 de diciembre de 2023
-	Seguimiento obras inconclusas
-	Informe de seguimiento a cajas menores con corte a junio 30 de 2024
-	Informe de seguimiento a la ejecución presupuestal primer semestre 2024
-	Informe de seguimiento al Sistema de Información y Gestión del empleo público – SIGEP
-	Informe de seguimiento de Austeridad del gasto público
-	Seguimiento a la Estrategia de racionalización de tramites, PAAC, MRC, Inventarios de activos fijos, Ley 581 de 2000 y Decreto 455 de 2020 ley cuotas y equidad de genero
-	Seguimiento al Plan de Mejoramiento de NNAJ con corte a agosto 31 de 2023
-	Seguimiento al cumplimiento en la plataforma SECOP II
Octubre - diciembre 2024:  La OCIG presenta las Actas del Comité Institucional de Coordinación de Control Interno No. 12, 14 y 15 de fechas 31 de octubre, 28 de noviembre y 19 de diciembre de 2024 respectivamente, en las cuales se presentan al CICCI los avances al Plan de Acción y Auditoría 2024, y los resultados de las siguientes Auditorías Internas y seguimientos:
-Socialización Informes de Auditoría al cumplimiento de la Ley de Transparencia y Acceso a la Información y Accesibilidad web – ITA, al cumplimiento normativo del SG- SST, al cumplimiento de la Norma NTC 6047 y compendio de accesibilidad para todos y al Proceso de Gestión de las Finanzas Públicas – Impuestos Municipales (IPU e ICA).
- Informe de seguimiento a Mapas de Riesgos de Gestión, Mapas de Riesgos Fiscales y Mapas de Riesgos de Seguridad de la Información 2024.
- Informe de seguimiento a la Estrategia de Rendición de Cuentas.
- Informe de Austeridad del Gasto Público.
- Seguimiento a los Planes de Acción Institucionales.
- Informe Seguimiento a la Política de Prevención del Daño Antijurídico.
- Informe de seguimiento a PQRSD.
- Informe de seguimiento al PAE.
- Informe de seguimiento a los procesos disciplinarios.
- Informe de seguimiento a las Acciones Constitucionales.
-Informe de seguimiento al Centro de Analítica de datos y cumplimiento de la Política de Gestión de la Información Estadística.
- Informe de seguimiento a la Ley de marcas.
- Informe de seguimiento al Plan de Desarrollo Municipal.
- Informe de seguimiento a los Planes de mejoramiento internos de OCIG.
-Seguimiento PAAC y MRC y Estrategia de racionalización de trámites.</t>
  </si>
  <si>
    <t>Octubre - Diciembre 2024: La OCIG aporta los Informes de seguimiento al cumplimiento de la Estrategia de Rendición de Cuentas formulada para vigencia 2024 de fecha octubre 11 de 2024 y diciembre 18 de 2024, publicados en los enlaces:    
https://www.bucaramanga.gov.co/wp-content/uploads/2024/12/3a-INFORME-SEGUIMIENTO-RC-2024.pdf 
https://www.bucaramanga.gov.co/wp-content/uploads/2024/10/3-INFORME-SEGUIMIENTO-RC-2024.pdf</t>
  </si>
  <si>
    <t>Julio - Septiembre 2024:  La OCIG presenta el Informe de la Evaluación Independiente del estado del Sistema de Control Interno a junio 30 de 2024, publicado en la pagina web institucional en el link https://www.bucaramanga.gov.co/wp-content/uploads/2024/07/Informe-SCI-parametrizado-JUN-2024.pdf</t>
  </si>
  <si>
    <t>Julio - Septiembre 2024:  La OCIG presenta el Acta del Comité Institucional de Coordinación de Control Interno No. 9 del 30 de agosto de 2024, en la cual se evidencia en el numeral No. 4, la presentación de la Evaluación Independiente del estado del Sistema de Control Interno a junio 30 de 2024. (Folio 5 y 6)</t>
  </si>
  <si>
    <t>Julio - Septiembre 2024:  La OCIG aporta el Informe de seguimiento al PAAC y Mapa de Riesgos de Corrupción con corte a agosto 31 de 2024, publicado en el enlace:  https://www.bucaramanga.gov.co/wp-content/uploads/2024/09/entrega-inf-de-plan-anticorrupcion-VF-2.pdf</t>
  </si>
  <si>
    <t>Julio - Septiembre 2024:  La OCIG aporta el Informe de seguimiento a Mapas de Riesgos de Gestión con corte a junio de 2024, publicado en el enlace:  https://www.bucaramanga.gov.co/transparencia-bucaramanga/mapa-de-riesgos-de-gestion-institucional/
Octubre - Diciembre 2024: Se tiene programado para realizar en el prmier trimestre 2025</t>
  </si>
  <si>
    <t>Octubre - Diciembre 2024: La OCIG aporta el Informe de seguimiento a Mapas de Riesgos Fiscales con corte a junio 30 de 2024, socializado al Comité Institucional de Coordinación de Control Interno mediante Acta del CICCI No. 12 de 31 de octubre de 2024, publicado en el enlace:  https://www.bucaramanga.gov.co/transparencia-bucaramanga/mapa-de-riesgos-fiscales/
Mapa de Riesgos Fiscales 2024</t>
  </si>
  <si>
    <t>Julio - Septiembre 2024:  Los informes de seguimiento a los Planes de Mejoramiento suscritos con la Contraloría Municipal de Bucaramanga, y Contraloría General de la República con corte a junio de 2024 se encuentran publicados en el enlace:  https://www.bucaramanga.gov.co/transparencia-bucaramanga/planes-de-mejoramiento/. Se adjuntan informes de seguimiento.</t>
  </si>
  <si>
    <r>
      <t xml:space="preserve">Julio - Septiembre 2024: La Secretaría de Planeación expidió la Circular No. 83 de 2024, mediante la cual se emite los lineamientos para el monitoreo mensual a los planes de accion del PDM a partir de julio de 2024. Se presenta 15 PA PDM y se incluye un PA del area de Gestion de Riesgo de la Secretaría del Interior con monitoreo de los meses de julio, agosto y septiembre.
Evidencia: 15 Planes de accion por dependencias y uno del area de Gestión de Riesgo
</t>
    </r>
    <r>
      <rPr>
        <b/>
        <sz val="12"/>
        <rFont val="Arial"/>
        <family val="2"/>
      </rPr>
      <t xml:space="preserve">Octubre - Diciembre 2024: </t>
    </r>
    <r>
      <rPr>
        <sz val="12"/>
        <rFont val="Arial"/>
        <family val="2"/>
      </rPr>
      <t>La Secretaría de Planeación llevó a cabo la revisión de la ejecución presupuestal y de los proyectos de inversión correspondientes a los 15 planes de acción de las dependencias responsables del PDM, estos planes incluyen, además, un Plan de Acción del área de Gestión del Riesgo de la Secretaría del Interior, con monitoreo actualizado hasta diciembre de 2024. Asimismo, los Planes de Acción del PDM están disponibles para su consulta en la página web institucional, en la sección: Transparencia y Acceso a la Información Pública, a través del siguiente enlace https://www.bucaramanga.gov.co/planes-de-accion/
Evidencia: 15 Planes de acción por dependencias y uno del área de Gestión de Riesgo en formato excel</t>
    </r>
  </si>
  <si>
    <r>
      <rPr>
        <b/>
        <sz val="12"/>
        <rFont val="Arial"/>
        <family val="2"/>
      </rPr>
      <t>Octubre - Diciembre 2024:</t>
    </r>
    <r>
      <rPr>
        <sz val="12"/>
        <rFont val="Arial"/>
        <family val="2"/>
      </rPr>
      <t xml:space="preserve"> Se realizó el POAI 2025 con las metas de la administración, los recursos asignados y los responsables para la correcta y efectiva ejecución del Plan de Desarrollo para la vigencia 2025. El POAI 2025 se encuentra publicado en la página web institucional en el link https://www.bucaramanga.gov.co/transparencia-bucaramanga/distribucion-presupuestal/</t>
    </r>
  </si>
  <si>
    <r>
      <t xml:space="preserve">La Secretaría de Planeación realizó el seguimiento a las siguientes Políticas Públicas con corte a 30 de junio de 2024:
</t>
    </r>
    <r>
      <rPr>
        <b/>
        <sz val="12"/>
        <color rgb="FF000000"/>
        <rFont val="Arial"/>
        <family val="2"/>
      </rPr>
      <t xml:space="preserve">PIZ: </t>
    </r>
    <r>
      <rPr>
        <sz val="12"/>
        <color rgb="FF000000"/>
        <rFont val="Arial"/>
        <family val="2"/>
      </rPr>
      <t xml:space="preserve">De acuerdo con los reportes efectuados en los planes de acción por los actores intervinientes en el PIZ el avance físico acumulado de las metas contempladas en el PIZ  (correspondiente al reporte efectuado desde la vigencia 2018 hasta el corte II Trimestre de 2024), alcanza un cumplimiento total acumulado del 54,62%,  de  los cuales el comportamiento por ejes estratégicos es el siguiente: 1. Mejorar la calidad ambiental urbana y el conocimiento de la  base natural  tiene un porcentaje de cumplimiento acumulado del 40,7%, 2.promover el  mejoramiento del hábitat urbano con el 51,1%, 3. Fortalecer la gobernabilidad y gobernanza en ciudad jardín a partir de la gestión local del territorio con el 56,3%, 4. Crear capacidades y oportunidades para la empleabilidad de calidad en ciudad norte ciudad jardín con el  79,4% y 5. Promover la cohesión social de los habitantes del norte como soporte del desarrollo humano territorial con el 56,4%.  Como se puede observar los 5 ejes estratégicos del plan contemplan cumplimientos por encima del 30% siente este un comportamiento
</t>
    </r>
    <r>
      <rPr>
        <b/>
        <sz val="12"/>
        <color rgb="FF000000"/>
        <rFont val="Arial"/>
        <family val="2"/>
      </rPr>
      <t xml:space="preserve">PIIAFF: </t>
    </r>
    <r>
      <rPr>
        <sz val="12"/>
        <color rgb="FF000000"/>
        <rFont val="Arial"/>
        <family val="2"/>
      </rPr>
      <t xml:space="preserve"> La Secretaría de Planeación realizó mesas de trabajo con los enlaces respectivos de las dependencias, en la que se socializó los lineamientos técnicos y metodológicos del seguimiento a la Política pública de Primera Infancia, Infancia, Adolescencia y Fortalecimiento Familiar del municipio de Bucaramanga. De acuerdo a lo anterior, es preciso referir que, los resultados obtenidos serán presentados en el marco de la Mesa de Primera infancia, Infancia, Adolescencia y Fortalecimiento Familiar a los diferentes actores que la componen para su aprobación, una vez se surta este proceso serán incluidos en el informe presentado al concejo con corte 31 de diciembre de 2024.
</t>
    </r>
    <r>
      <rPr>
        <b/>
        <sz val="12"/>
        <color rgb="FF000000"/>
        <rFont val="Arial"/>
        <family val="2"/>
      </rPr>
      <t>FAMILIAS:</t>
    </r>
    <r>
      <rPr>
        <sz val="12"/>
        <color rgb="FF000000"/>
        <rFont val="Arial"/>
        <family val="2"/>
      </rPr>
      <t xml:space="preserve"> La Secretaría de Planeación realizó y consolidó el seguimiento con corte 30 de junio de 2024, obteniendo un cumplimiento del 40% de avance, con un total de 708.613 beneficiados por la política pública, de los cuales 376.441 se identifican como femeninas y 341.097 se identifican como masculinos.
</t>
    </r>
    <r>
      <rPr>
        <b/>
        <sz val="12"/>
        <color rgb="FF000000"/>
        <rFont val="Arial"/>
        <family val="2"/>
      </rPr>
      <t>VEJEZ:</t>
    </r>
    <r>
      <rPr>
        <sz val="12"/>
        <color rgb="FF000000"/>
        <rFont val="Arial"/>
        <family val="2"/>
      </rPr>
      <t xml:space="preserve"> El porcentaje de avance con corte 30 de junio de 2024 reportado por las Secretarías e Institutos Descentralizados corresponde al 56,64% reportando un total de 131.677 adultos mayores beneficiados por la política pública.
</t>
    </r>
    <r>
      <rPr>
        <b/>
        <sz val="12"/>
        <color rgb="FF000000"/>
        <rFont val="Arial"/>
        <family val="2"/>
      </rPr>
      <t xml:space="preserve">CAMBIO CLIMÁTICO Y TRANSICIÓN ENERGÉTICA: </t>
    </r>
    <r>
      <rPr>
        <sz val="12"/>
        <color rgb="FF000000"/>
        <rFont val="Arial"/>
        <family val="2"/>
      </rPr>
      <t xml:space="preserve"> La Secretaría de Planeación solicitó y consolidó el seguimiento con corte a 30 de junio de 2024, obteniendo un cumplimiento del 18% de avance, a partir de la estructuración de 6 ejes: Biodiversidad y servicios ecosistémicos; Recurso hídrico, Gestión integral de los residuos sólidos; Calidad del aire y ruido; Educación ambiental y participación ciudadana; Planificación ambiental.
</t>
    </r>
    <r>
      <rPr>
        <b/>
        <sz val="12"/>
        <color rgb="FF000000"/>
        <rFont val="Arial"/>
        <family val="2"/>
      </rPr>
      <t xml:space="preserve">BIENESTAR ANIMAL: </t>
    </r>
    <r>
      <rPr>
        <sz val="12"/>
        <color rgb="FF000000"/>
        <rFont val="Arial"/>
        <family val="2"/>
      </rPr>
      <t xml:space="preserve">Durante el tercer trimestre de la vigencia 2024, la Secretaría de Planeación realizó la solicitud de avance de cumplimiento de la política pública con corte a 30 de junio en donde la Secretaría de Interior como secretaria técnica de la misma, consolidó el reporte de la Política Pública de Protección y Bienestar Animal, de manera cualitativa y cuantitativa enviado por su despacho, la Secretaría de Salud y Ambiente y la Secretaría de Educación.
</t>
    </r>
    <r>
      <rPr>
        <b/>
        <sz val="12"/>
        <color rgb="FF000000"/>
        <rFont val="Arial"/>
        <family val="2"/>
      </rPr>
      <t>OSIGD:</t>
    </r>
    <r>
      <rPr>
        <sz val="12"/>
        <color rgb="FF000000"/>
        <rFont val="Arial"/>
        <family val="2"/>
      </rPr>
      <t xml:space="preserve"> La Secretaría de Planeación solicitó y consolidó el seguimiento con corte 30 de junio de 2024, obteniendo un cumplimiento del 25% de avance, con un total de 4.566 beneficiados de los cuales 270 se identificaron como población con orientaciones sexuales e identidades de género diversas, beneficiadas por la política Pública.
</t>
    </r>
    <r>
      <rPr>
        <b/>
        <sz val="12"/>
        <color rgb="FF000000"/>
        <rFont val="Arial"/>
        <family val="2"/>
      </rPr>
      <t xml:space="preserve">JUVENTUDES: </t>
    </r>
    <r>
      <rPr>
        <sz val="12"/>
        <color rgb="FF000000"/>
        <rFont val="Arial"/>
        <family val="2"/>
      </rPr>
      <t xml:space="preserve">La Secretaría de Planeación realizó y consolidó el seguimiento con corte 30 de junio de 2024, obteniendo un cumplimiento del 51% de avance, con un total de 67.831 jóvenes beneficiados por la política pública.
</t>
    </r>
    <r>
      <rPr>
        <b/>
        <sz val="12"/>
        <color rgb="FF000000"/>
        <rFont val="Arial"/>
        <family val="2"/>
      </rPr>
      <t>TRANSPARENCIA Y ANTICORRUPCIÓN:</t>
    </r>
    <r>
      <rPr>
        <sz val="12"/>
        <color rgb="FF000000"/>
        <rFont val="Arial"/>
        <family val="2"/>
      </rPr>
      <t xml:space="preserve"> La Secretaría de Planeación solicitó y consolidó el seguimiento con corte a 30 de junio de 2024, obteniendo un cumplimiento del 47,44% de avance, con un total de 621.766 personas beneficiadas por la política pública.
Nota: Es importante señalar que una misma persona puede beneficiarse de varios programas de las diferentes Dependencias, lo que refleja el enfoque integral de las acciones. Asimismo, lo reportado por el Área de Prensa y Comunicaciones hace referencia a que el objetivo de su divulgación y sensibilización es llegar a toda la población de Bucaramanga
Evidencia: Informe de Gestión III Trimestre
Link: https://www.bucaramanga.gov.co/wp-content/uploads/2024/10/INFORME-DE-GESTION-Y-RESULTADOS-TRIMESTRE-III-2024-PLANEACION.pdf</t>
    </r>
  </si>
  <si>
    <r>
      <t xml:space="preserve">Julio - Septiembre 2024: La Secretaría de Planeación mediante Circular No. 75 del 20 de agosto de 2024 convocó a secretarios de Despacho, asesores, jefes de Oficina y enlaces a las mesas de trabajo al segundo monitoreo cuatrimestral (corte agosto 31) del Plan Anticorrupción y Atención al Ciudadano – PAAC 2024 y Mapas de Riesgos de Corrupción 2024 por procesos. El monitoreo se llevó a cabo con las 17 dependencias de la Administración municipal durante los días 22 al 30 de agosto de 2024 de acuerdo con el cronograma establecido.
Evidencia: Circular y Actas segundo monitoreo PAAC y MRC 2024 por procesos
</t>
    </r>
    <r>
      <rPr>
        <b/>
        <sz val="12"/>
        <rFont val="Arial"/>
        <family val="2"/>
      </rPr>
      <t>Octubre - Diciembre 2024:</t>
    </r>
    <r>
      <rPr>
        <sz val="12"/>
        <rFont val="Arial"/>
        <family val="2"/>
      </rPr>
      <t xml:space="preserve"> La Secretaría de Planeación mediante Circular No. 109 del 3 de diciembre de 2024 convocó a secretarios de Despacho, asesores, jefes de Oficina y enlaces mesa de trabajo para el monitoreo y cierre del Plan Anticorrupción y Atención al Ciudadano – PAAC 2024 y Mapas de Riesgos de Corrupción 2024, por procesos, las cuales se realizaron del 16 al 19 de diciembre de 2024 de acuerdo con el cronograma establecido. 
Evidencia: Circular y Actas de monitoreo y cierre del PAAC y MRC por procesos</t>
    </r>
  </si>
  <si>
    <r>
      <t xml:space="preserve">Julio - Septiembre 2024: La Secretaría de Planeación emitió la Circular No. 75 del 20 de agosto de 2024 y realizó el primer monitoreo a Mapas Riesgos de Gestión y Riesgos Fiscales por procesos, con corte a junio 30 de 2024, mediante mesas de trabajo con líderes y enlaces de las 17 dependencias, en cumplimiento de lo establecido en la Política de Administración de Riesgos de la entidad.
Evidencia: Circular y actas de monitoreo de MRG y MRF por procesos
</t>
    </r>
    <r>
      <rPr>
        <b/>
        <sz val="12"/>
        <rFont val="Arial"/>
        <family val="2"/>
      </rPr>
      <t xml:space="preserve">
Octubre - Diciembre 2024: </t>
    </r>
    <r>
      <rPr>
        <sz val="12"/>
        <rFont val="Arial"/>
        <family val="2"/>
      </rPr>
      <t>El monitoreo se realizará en el primer trimestre 2025.</t>
    </r>
  </si>
  <si>
    <r>
      <rPr>
        <b/>
        <sz val="12"/>
        <rFont val="Arial"/>
        <family val="2"/>
      </rPr>
      <t>Octubre - Diciembre 2024:</t>
    </r>
    <r>
      <rPr>
        <sz val="12"/>
        <rFont val="Arial"/>
        <family val="2"/>
      </rPr>
      <t xml:space="preserve"> La Secretaría de Planeación realizó la consolidación de los planes de acción en la matríz de cumplimiento del PDM 2024 - 2027, con corte diciembre 31 de 2024, resultado que se refleja en el tablero de control que muestra un cumplimiento del 79,95% de metas, con recursos programados por valor de $1.528.890.329.136,13 y recursos comprometidos por valor de $1.233.381.520.157,14 lo que arroja una ejecución presupuestal de 80,67%. Por su parte, se cuenta con un total de recursos obligados de $1.115.378.645.313,86 y recursos pagados por $1.097.854.676.926,08. Es importante mencionar que la información financiera aquí relacionada fue validada con la ejecución presupuestal enviada por la Secretaría de Hacienda el día 16 de enero de 2025. Los ajustes realizados posterior a dicha fecha, deben ser corroborados directamente con la Dependencia responsable. 
Con relación al cumplimiento acumulado, para el cuatrienio 2024-2027 se presenta a 31 de diciembre de 2024 un avance del 23,61%.
Evidencias: Matriz de seguimiento y tablero de control
https://app.powerbi.com/viewr=eyJrIjoiYTIxMDdkOWYtOTBjZS00NWRhLWExNTQtZThjZDQzNDA4YTAxIiwidCI6Ijc4NjgzZmYyLTBjMjAtNGJkYS1iYzc3LWQ0YjJhODdmMmE2YSIsImMiOjR9</t>
    </r>
  </si>
  <si>
    <r>
      <t xml:space="preserve">La Secretaría de Hacienda adelantó el seguimiento a corte 30 de septiembre de 2024, para ello comunicó a las 9 Secretarías ordenadoras del gasto, la ejecución mensual de gastos de inversión, indicando el análisis de ejecución respecto al presupuesto definitivo, las disponibilidades acumuladas, los compromisos acumulados, las obligaciones y pagos acumulados. De igual manera, se socializó a cada Dependencia el porcentaje de avance, y se dieron las recomendaciones para la planificación y ejecución dentro del marco de la vigencia fiscal. Así mismo, se aclaró el porcentaje óptimo que debería reflejarse en el periodo reportado, a fin de que se tomen los correctivos.  
Evidencia:  27 Oficios de la ejecución mensual de gastos de inversión, correspondiente a las fechas de 08/08/2024, 09/09/2024 y 09/10/2024 respectivamente de los periodos de julio, agosto y septiembre de 2024.
</t>
    </r>
    <r>
      <rPr>
        <b/>
        <sz val="12"/>
        <color theme="1"/>
        <rFont val="Arial"/>
        <family val="2"/>
      </rPr>
      <t>Seguimiento IV Trimestre 2024:</t>
    </r>
    <r>
      <rPr>
        <sz val="12"/>
        <color theme="1"/>
        <rFont val="Arial"/>
        <family val="2"/>
      </rPr>
      <t xml:space="preserve">
La Secretaría de Hacienda adelanto el seguimiento a corte a 30 de noviembre de 2024, para ello comunicó a las 9 Secretarías ordenadoras del gasto, la ejecución del gasto de inversión y funcionamiento.
De igual manera, se socializó a cada Dependencia el porcentaje de avance, y se dieron las recomendaciones para la planificación y ejecución dentro del marco de la vigencia fiscal 2024.
Evidencia: Oficios remitidos a las dependencias del 11 de diciembre de 2024 y Matriz de Excel “Informe de Ejecución del Gasto”</t>
    </r>
  </si>
  <si>
    <r>
      <t xml:space="preserve">La Secretaría de Hacienda a fin de cumplir con los requisitos para la exposición de motivos, actualizó el Marco Fiscal de Mediano Plazo, requisito fundamental que se hace parte de las motivaciones finales del proyecto de acuerdo de presupuesto de rentas y gastos vigencia 2025. 
Cabe aclarar que la Secretaría adelanta el proyecto de Acuerdo para presentar al Concejo Municipal.
</t>
    </r>
    <r>
      <rPr>
        <b/>
        <sz val="12"/>
        <color theme="1"/>
        <rFont val="Arial"/>
        <family val="2"/>
      </rPr>
      <t>Seguimiento IV Trimestre 2024:</t>
    </r>
    <r>
      <rPr>
        <sz val="12"/>
        <color theme="1"/>
        <rFont val="Arial"/>
        <family val="2"/>
      </rPr>
      <t xml:space="preserve">
La Secretaría de Hacienda, actualizo el Marco Fiscal de Mediano Plazo y este hizo parte del Acuerdo No 036 del 4 de diciembre del 2024, de presupuesto de rentas y gastos vigencia 2025.
</t>
    </r>
    <r>
      <rPr>
        <b/>
        <sz val="12"/>
        <color theme="1"/>
        <rFont val="Arial"/>
        <family val="2"/>
      </rPr>
      <t>Evidencia</t>
    </r>
    <r>
      <rPr>
        <sz val="12"/>
        <color theme="1"/>
        <rFont val="Arial"/>
        <family val="2"/>
      </rPr>
      <t xml:space="preserve">: Marco Fiscal de Mediano Plazo actualizado y Acuerdo No 036 del 4 de diciembre del 2024 </t>
    </r>
  </si>
  <si>
    <r>
      <t xml:space="preserve">La Secretaría de Hacienda, en cumplimiento al artículo 20 "Plazos y medios de envío" de la Resolución Orgánica 0063 del 3 de mayo de 2023 de la Contraloría General de la República, presentará la información presupuestal correspondiente al corte 30 de septiembre de 2024 de los informes del  FUT y CUIPO,  el próximo 31 de octubre de 2024,  como se puede observar en el cronograma publicado en la página oficial de la Contaduría General de la Nación – CGN - https://www.chip.gov.co/schip_rt/index.jsf.
Cabe aclarar que para el presente seguimiento se anexa el soporte “CUIPO” periodo de enero - junio de 2024, el cual se presentó el día 31 de julio de 2024.
Evidencia: Reporte a la plataforma CHIP Contaduría General de la Nación del 31/07/2024 y  reporte del FUT correspondiente a junio 2024 de fecha 31/07/2024.
La Secretaría de Hacienda, en cumplimiento al artículo 20 "Plazos y medios de envío" de la Resolución Orgánica 0063 del 3 de mayo de 2023 de la Contraloría General de la República, presentará la información presupuestal correspondiente al corte 30 de septiembre de 2024 de los informes del  FUT y CUIPO,  el próximo 31 de octubre de 2024,  como se puede observar en el cronograma publicado en la página oficial de la Contaduría General de la Nación – CGN - https://www.chip.gov.co/schip_rt/index.jsf.
Cabe aclarar que para el presente seguimiento se anexa el soporte “CUIPO” periodo de enero - junio de 2024, el cual se presentó el día 31 de julio de 2024.
Evidencia: Reporte a la plataforma CHIP Contaduría General de la Nación del 31/07/2024 y reporte del FUT correspondiente a junio 2024 de fecha 31/07/2024.
</t>
    </r>
    <r>
      <rPr>
        <b/>
        <sz val="12"/>
        <color theme="1"/>
        <rFont val="Arial"/>
        <family val="2"/>
      </rPr>
      <t>Seguimiento IV Trimestre 2024:</t>
    </r>
    <r>
      <rPr>
        <sz val="12"/>
        <color theme="1"/>
        <rFont val="Arial"/>
        <family val="2"/>
      </rPr>
      <t xml:space="preserve">
La Secretaría de Hacienda, en cumplimiento al artículo 20 "Plazos y medios de envío" de la Resolución Orgánica 0063 del 3 de mayo de 2023 de la Contraloría General de la República, presentó la información presupuestal correspondiente al corte 30 de septiembre de 2024, de los informes del FUT   el 29 de octubre del 2024 y CUIPO el 31 de octubre de 2024, como se puede observar en el cronograma publicado en la página oficial de la Contaduría General de la Nación – CGN - https://www.chip.gov.co/schip_rt/index.jsf
Por otra parte, la Secretaría de Hacienda-presupuesto, atendiendo los lineamientos establecidos en la Resolución No.2915 del 27 de diciembre de 2024 del Departamento Administrativo Nacional de Estadística-DANE-“Por la cual se determina para el año 2025 el plazo para el reporte de información en el Sistema Consolidador de Hacienda e información del Presupuesto Ordinario (CUIPO) y Categoría Sistema General de Regalías, que deben realizar las entidades territoriales que hacen parte de la muestra del cálculo de las estadísticas del Producto Interno Bruto Nacional Trimestral, Cuentas Nacionales Trimestrales por Sector Institucional”.
En virtud de lo anterior, antes del 31 de enero de 2025, la Secretaría de Hacienda dará cumplimento ante el CHIP de la Contaduría General de la Nación el informe del CUIPO, por su parte la información relacionada con IV Trimestre de la vigencia 2024, se rendirá el próximo 20 de febrero de 2025, de conformidad con la Resolución 0063 de 2023 de la Contraloría General de la República.
</t>
    </r>
    <r>
      <rPr>
        <b/>
        <sz val="12"/>
        <color theme="1"/>
        <rFont val="Arial"/>
        <family val="2"/>
      </rPr>
      <t>Evidencia</t>
    </r>
    <r>
      <rPr>
        <sz val="12"/>
        <color theme="1"/>
        <rFont val="Arial"/>
        <family val="2"/>
      </rPr>
      <t xml:space="preserve">: Resolución No.2915 del 27 de diciembre de 2024 del Departamento Administrativo Nacional de Estadística-DANE, los Informes del FUT   el 29 de octubre del 2024 y CUIPO el 31 de octubre de 2024
</t>
    </r>
  </si>
  <si>
    <r>
      <t xml:space="preserve">La Secretaría de Hacienda-Tesorería General, elaboró el informe de recaudo de cartera por cobro persuasivo/coactivo al corte 31 de agosto de 2024, en el cual se indica que esa área ha desarrollado las actividades que se enmarcan en el procedimiento para cobro coactivo P-GFP-3200-170-013.
Cabe aclarar que la Meta está programada para el cuarto trimestre, por esta razón no se refleja el porcentaje de cumplimiento en el trimestre.
 Evidencia: Informe de cartera al corte 31 de agosto de 2024.
</t>
    </r>
    <r>
      <rPr>
        <b/>
        <sz val="12"/>
        <color theme="1"/>
        <rFont val="Arial"/>
        <family val="2"/>
      </rPr>
      <t xml:space="preserve">Seguimiento IV Trimestre 2024:
</t>
    </r>
    <r>
      <rPr>
        <sz val="12"/>
        <color theme="1"/>
        <rFont val="Arial"/>
        <family val="2"/>
      </rPr>
      <t xml:space="preserve">La firma REINCAR SAS elaboró informe final de gestión a diciembre 2024 del recaudo de cartera de la Secretaría de Hacienda municipal de Bucaramanga en cumplimiento al contrato de prestación de servicio profesionales No. 033 del 14 de marzo del 2024. </t>
    </r>
    <r>
      <rPr>
        <b/>
        <sz val="12"/>
        <color theme="1"/>
        <rFont val="Arial"/>
        <family val="2"/>
      </rPr>
      <t xml:space="preserve"> 
Evidencia: </t>
    </r>
    <r>
      <rPr>
        <sz val="12"/>
        <color theme="1"/>
        <rFont val="Arial"/>
        <family val="2"/>
      </rPr>
      <t xml:space="preserve">Informe de cartera a diciembre de 2024 </t>
    </r>
  </si>
  <si>
    <r>
      <t xml:space="preserve">La Secretaría de Hacienda con el objetivo de desarrollar la estrategia integral frente a la gestión de Pasivos Exigibles, adelanta actuaciones administrativas que evidencia la identificación, evaluación y priorización de la relación de cuentas por pagar clasificadas, de las dependencias que constituyeron PEVE 2023: Secretaría de Planeación, Secretaría de Infraestructura, Secretaría de Salud y Ambiente, Secretaría Administrativa y Secretaría del Interior.
Cabe aclarar que la Meta está programada para el cuarto trimestre, por esta razón no se refleja el porcentaje de cumplimiento en el trimestre.
Evidencia: Archivo en formato Excel-identificación de pasivos exigibles 2023, a corte 30 de agosto de 2024.
La Secretaría de Hacienda con el objetivo de desarrollar la estrategia integral frente a la gestión de Pasivos Exigibles, adelanta actuaciones administrativas que evidencia la identificación, evaluación y priorización de la relación de cuentas por pagar clasificadas, de las dependencias que constituyeron PEVE 2023: Secretaría de Planeación, Secretaría de Infraestructura, Secretaría de Salud y Ambiente, Secretaría Administrativa y Secretaría del Interior.
Cabe aclarar que la Meta está programada para el cuarto trimestre, por esta razón no se refleja el porcentaje de cumplimiento en el trimestre.
Evidencia: Informe de cartera al corte 31 de agosto de 2024.
</t>
    </r>
    <r>
      <rPr>
        <b/>
        <sz val="12"/>
        <color theme="1"/>
        <rFont val="Arial"/>
        <family val="2"/>
      </rPr>
      <t xml:space="preserve">
Seguimiento IV Trimestre 2024:
</t>
    </r>
    <r>
      <rPr>
        <sz val="12"/>
        <color theme="1"/>
        <rFont val="Arial"/>
        <family val="2"/>
      </rPr>
      <t>El área de presupuesto de la Secretaría de Hacienda, reporta al corte 30 de noviembre de 2024, el siguiente informe frente a la relación de cuentas por pagar correspondientes a pasivos exigibles identificados a diciembre de 2023:
Secretaría Infraestructura: constituyo PEVE por valor de $36.345 millones, con una participación del 93% respecto del total, siendo esta la dependencia con mayor valor y cantidad de contratos constituidos. En lo corrido del año comprometió $25.776 millones, es decir, una ejecución representada del 71% frente a lo presupuestado; los pagos realizados ascendieron a $21.916 millones, representado por una ejecución del 60%; y una ejecución final por valor $22.358 millones, representada por el 62%.
Secretaría del Interior: Se evidencia $2.167 millones constituidos, representada con una participación del 6% frente al total constituido. Al cierre del mes de diciembre, registra $126 mil millones comprometidos, de los cuales, fueron cancelados en su totalidad; en cuanto al total depurado, se registra $365 millones entre pagos, descertificaciones y depuraciones, lo que significa una ejecución final del 17%, para la vigencia fiscal solo se constituirían seis contratos como PEVE por valor de $1.845 millones. 
Asimismo, las dependencias ejecutoras como: la Secretaría Administrativa, el Fondo de Gestión de Riesgos y Desastres – FGRDMB, Fondo Local de Salud – FLS, y las Secretarías de Salud y Ambiente y Planeación, ejecutaron el 100% de lo presupuestad</t>
    </r>
    <r>
      <rPr>
        <b/>
        <sz val="12"/>
        <color theme="1"/>
        <rFont val="Arial"/>
        <family val="2"/>
      </rPr>
      <t xml:space="preserve">o.
</t>
    </r>
    <r>
      <rPr>
        <sz val="12"/>
        <color theme="1"/>
        <rFont val="Arial"/>
        <family val="2"/>
      </rPr>
      <t xml:space="preserve">
Evidencia: Archivo en formato Excel e informe a diciembre de 2024.
</t>
    </r>
  </si>
  <si>
    <r>
      <t xml:space="preserve">La Secretaría de Hacienda, en cumplimiento al artículo 16 de la Resolución 706 de 2016 de la Contaduría General de la Nación, presentará la información contable pública al corte 30 de septiembre de 2024, el próximo 31 de octubre.  No obstante, el pasado 14 de agosto, presentó ante el CHIP de la Contaduría General de la Nación la Categoría: INFORMACIÓN CONTABLE PÚBLICA - CONVERGENCIA, del periodo de abril a junio tal como se observa en el correo de esa misma fecha por parte del ente Nacional, el cual se anexa al presente.
Evidencia: Correo del 14 de agosto de 2024 “INFORMACIÓN CONTABLE PÚBLICA - CONVERGENCIA, del periodo de abril a junio de 2024” 
</t>
    </r>
    <r>
      <rPr>
        <b/>
        <sz val="12"/>
        <color theme="1"/>
        <rFont val="Arial"/>
        <family val="2"/>
      </rPr>
      <t>Seguimiento IV Trimestre 2024:</t>
    </r>
    <r>
      <rPr>
        <sz val="12"/>
        <color theme="1"/>
        <rFont val="Arial"/>
        <family val="2"/>
      </rPr>
      <t xml:space="preserve">
La Secretaría de Hacienda, en cumplimiento al artículo 16 de la Resolución 706 de 2016 de la Contaduría General de la Nación, presento la información contable pública al corte 30 de septiembre de 2024, el 7 de noviembre de 2024, del periodo de 01 julio a 30 de septiembre tal como se observa en el correo de esa misma fecha por parte del ente Nacional, el cual se anexa al presente.
</t>
    </r>
    <r>
      <rPr>
        <b/>
        <sz val="12"/>
        <color theme="1"/>
        <rFont val="Arial"/>
        <family val="2"/>
      </rPr>
      <t>Evidencia</t>
    </r>
    <r>
      <rPr>
        <sz val="12"/>
        <color theme="1"/>
        <rFont val="Arial"/>
        <family val="2"/>
      </rPr>
      <t xml:space="preserve">: link de publicación https://www.chip.gov.co/schip_rt/index.jsf   
“INFORMACIÓN CONTABLE PÚBLICA - CONVERGENCIA, del periodo de julio a septiembre de 2024”.
</t>
    </r>
  </si>
  <si>
    <r>
      <rPr>
        <b/>
        <sz val="12"/>
        <color theme="1"/>
        <rFont val="Arial"/>
        <family val="2"/>
      </rPr>
      <t>Seguimiento IV Trimestre 2024:</t>
    </r>
    <r>
      <rPr>
        <sz val="12"/>
        <color theme="1"/>
        <rFont val="Arial"/>
        <family val="2"/>
      </rPr>
      <t xml:space="preserve">
La Secretaría de Hacienda adelantara la acción en el segundo trimestre 2025</t>
    </r>
  </si>
  <si>
    <r>
      <t xml:space="preserve">La Alcaldía de Bucaramanga, cuenta con el Decreto 0031 de 2017, el cual establece en el párrafo dos del artículo segundo "cada funcionario deberá realizar un minucioso análisis sobre la viabilidad para recibir bienes a título de donación, entre otros sobre la legal procedencia, la titularidad y cargas o gravámenes que su aceptación conlleva.  Igualmente, tiene procedimientos establecidos para la aceptación de donaciones, ya sea en sumas de dinero y títulos valores, o para el caso de bienes muebles, estos procedimientos detallan un proceso ordenado de operaciones o actividades secuencialmente en relación con los responsables de la ejecución de dichas donaciones, así como también definen el cumplimiento de la normativa legal vigente. 
Los procedimientos se encuentran en “La Nube” del Sistema Integrado de Gestión de Calidad:
Evidencia: Decreto 0031 de 2017, P-GFP-3000-170-004 Procedimiento Aceptación de Donaciones y P-INV-8500-170-007 Aceptación de Donaciones de Bienes Muebles.
</t>
    </r>
    <r>
      <rPr>
        <b/>
        <sz val="12"/>
        <color theme="1"/>
        <rFont val="Arial"/>
        <family val="2"/>
      </rPr>
      <t xml:space="preserve">Seguimiento IV Trimestre 2024:
</t>
    </r>
    <r>
      <rPr>
        <sz val="12"/>
        <color theme="1"/>
        <rFont val="Arial"/>
        <family val="2"/>
      </rPr>
      <t xml:space="preserve">
La Secretaría de Hacienda, da cumplimento al Decreto 0031 de 2017, en el evento que surjan donaciones, ya sea en sumas de dinero y títulos valores, o para el caso de bienes muebles, respecto a la procedencia de los mismos.
</t>
    </r>
  </si>
  <si>
    <r>
      <t xml:space="preserve">La Secretaría de Hacienda-Presupuesto, emitió informe mediante el cual, describe las actuaciones realizadas desde esa área relacionada con la depuración y gestión de los pasivos exigibles y vigencias expiradas, tales como:
1.	Se entregó al área de contabilidad el informe de Pasivos Exigibles de Vigencias Expiradas – PEVE 2023, correspondiente al mes de agosto de 2024, en el cual, se evidenció compromisos por valor de $ 20.953 millones, lo que representa una ejecución del 53%. Los pagos registrados según ejecución presupuestal ascendieron a $4.748 millones, equivalente al 12% de lo presupuestado. Ahora bien, al revisar el informe detallado por contratos, se observa que los pagos sin afectación presupuestal ascendieron a $3.054 millones, lo que significa un total de pagos por $7.803 millones, que representa una participación del 20%.
Cabe destacar que, el día 25 septiembre se realizó reunión de seguimiento y control de PEVE 2023 con el área de contabilidad. En esta reunión se evidenció diferencias entre el valor total de PEVE 2023 según presupuesto y el saldo según contabilidad. Se conciliaron dichas diferencias, las cuales, permitieron identificar las causas, por ende, se planteó las respectivas soluciones y se programó una nueva reunión para el 09 de octubre para iniciar el proceso de depuración de saldos de PEVE 2023 de manera articulada. Ver anexo.
2.	Se adelantó reunión con la Secretaría Administrativa de seguimiento y control a los PEVE 2023, en la cual, se identificó que de los cinco contratos que hacen parte de pasivos exigibles, cuatro requieren ser depurados, toda vez, que ya cumplieron el plazo para ser liquidados de manera bilateral y unilateralmente; y un contrato se encuentra en ejecución y está en proceso de su liquidación bilateral y pago final. Es importante resaltar que la Secretaría Administrativa realizó consulta a la Secretaría Jurídica del proceso a realizar para la depuración de los pasivos exigibles.
Evidencia:  Reunión 26 agosto de 2024, Reunión 09 septiembre de 2024, CIERRE EXPEDIENTE CONTRACTUAL - CPS 680 DE 2019 y CIERRE EXPEDIENTE CONTRACTUAL - CPS 593 DE 2020
Evidencia: Informe de Pasivos Exigibles - PEVE 2023 con corte a 30/08/2024, Acta de reunión 26 agosto de 2024, Acta de reunión 09 septiembre de 2024, Formato Constancia Cierre Expediente Contractual - CPS 680 DE 2019 y Formato Constancia Cierre Expediente Contractual - CPS 593 DE 2020.
18 DIMENSIÓN 2 DIRECCIONAMIENTO ESTRATÉGICO Y PLANEACIÓN Gestión presupuestal y eficiencia en el gasto público Informe de los pasivos exigibles  4 1 1 100% 25% La Secretaría de Hacienda-Presupuesto, emitió informe mediante el cual, describe las actuaciones realizadas desde esa área relacionada con la depuración y gestión de los pasivos exigibles y vigencias expiradas, tales como:
1. Se entregó al área de contabilidad el informe de Pasivos Exigibles de Vigencias Expiradas – PEVE 2023, correspondiente al mes de agosto de 2024, en el cual, se evidenció compromisos por valor de $ 20.953 millones, lo que representa una ejecución del 53%. Los pagos registrados según ejecución presupuestal ascendieron a $4.748 millones, equivalente al 12% de lo presupuestado. Ahora bien, al revisar el informe detallado por contratos, se observa que los pagos sin afectación presupuestal ascendieron a $3.054 millones, lo que significa un total de pagos por $7.803 millones, que representa una participación del 20%.
Cabe destacar que, el día 25 septiembre se realizó reunión de seguimiento y control de PEVE 2023 con el área de contabilidad. En esta reunión se evidenció diferencias entre el valor total de PEVE 2023 según presupuesto y el saldo según contabilidad. Se conciliaron dichas diferencias, las cuales, permitieron identificar las causas, por ende, se planteó las respectivas soluciones y se programó una nueva reunión para el 09 de octubre para iniciar el proceso de depuración de saldos de PEVE 2023 de manera articulada. Ver anexo.
2. Se adelantó reunión con la Secretaría Administrativa de seguimiento y control a los PEVE 2023, en la cual, se identificó que de los cinco contratos que hacen parte de pasivos exigibles, cuatro requieren ser depurados, toda vez, que ya cumplieron el plazo para ser liquidados de manera bilateral y unilateralmente; y un contrato se encuentra en ejecución y está en proceso de su liquidación bilateral y pago final. Es importante resaltar que la Secretaría Administrativa realizó consulta a la Secretaría Jurídica del proceso a realizar para la depuración de los pasivos exigibles.
Evidencia:  Reunión 26 agosto de 2024, Reunión 09 septiembre de 2024, CIERRE EXPEDIENTE CONTRACTUAL - CPS 680 DE 2019 y CIERRE EXPEDIENTE CONTRACTUAL - CPS 593 DE 2020
Evidencia: Informe de Pasivos Exigibles - PEVE 2023 con corte a 30/08/2024, Acta de reunión 26 agosto de 2024, Acta de reunión 09 septiembre de 2024, Formato Constancia Cierre Expediente Contractual - CPS 680 DE 2019 y Formato Constancia Cierre Expediente Contractual - CPS 593 DE 2020.
</t>
    </r>
    <r>
      <rPr>
        <b/>
        <sz val="12"/>
        <color theme="1"/>
        <rFont val="Arial"/>
        <family val="2"/>
      </rPr>
      <t xml:space="preserve">Seguimiento IV Trimestre 2024:
</t>
    </r>
    <r>
      <rPr>
        <sz val="12"/>
        <color theme="1"/>
        <rFont val="Arial"/>
        <family val="2"/>
      </rPr>
      <t xml:space="preserve">
Este producto está estrictamente relacionado con el del numeral 13, en razón a ello, a continuación, se indica su avance:
El área de presupuesto de la Secretaría de Hacienda, reporta al corte 30 de noviembre de 2024, el siguiente informe frente a la relación de cuentas por pagar correspondientes a pasivos exigibles </t>
    </r>
    <r>
      <rPr>
        <sz val="12"/>
        <color rgb="FFFF0000"/>
        <rFont val="Arial"/>
        <family val="2"/>
      </rPr>
      <t>identificados a diciembre de 2023:</t>
    </r>
    <r>
      <rPr>
        <sz val="12"/>
        <color theme="1"/>
        <rFont val="Arial"/>
        <family val="2"/>
      </rPr>
      <t xml:space="preserve">
Secretaría Infraestructura: constituyo PEVE por valor de $36.345 millones, con una participación del 93% respecto del total, siendo esta la dependencia con mayor valor y cantidad de contratos constituidos. En lo corrido del año comprometió $25.042 millones, es decir, una ejecución representada del 69% frente a lo presupuestado; los pagos realizados ascendieron a $14.750 millones, representado por una ejecución del 41%; y un total depurado por valor $15.192 millones, lo que significa una ejecución real del 42%.
Cabe destacar que, la Secretaría de Infraestructura cumplió con la meta del plan de mejoramiento definitivo derivado del hallazgo No. 7 correspondiente a la Auditoría Financiera y de Gestión Alcaldía de Bucaramanga No. 002-2023, realizada por la Contraloría Municipal, teniendo en cuenta que la meta fijada por la entidad es del 27% de PEVE depurados, por consiguiente, la ejecución final estuvo representada por 42%.
Secretaría del Interior: Se evidencia $2.167 millones constituidos, en orden de importancia, es la segunda dependencia con más obligaciones de vigencias expiradas, representada con una participación del 6% frente al total constituido. Al cierre del mes de noviembre, registra $126 mil millones comprometidos, de los cuales, han sido cancelados en su totalidad; en cuanto al total depurado, se registra $365 millones entre pagos, descertificaciones y depuraciones, lo que significa una ejecución final del 16%.
Aunque la Secretaría del Interior no cumplió con el 100% de ejecución de los PEVE dicha dependencia ha venido adelantado trámites para depurar los contratos de prestación de servicios No. 167 de 2021, 54 de 2022, 2844 de 2022 y3202 de 2022. Asimismo, se conoció de primera mano, que las reservas de apropiación presupuestal 2023, fueron ejecutadas en su totalidad, lo cual significa, que para la vigencia fiscal solo se constituirían seis contratos como PEVE por valor de $1.802 millones. 
Asimismo, las dependencias ejecutoras como: la Secretaría Administrativa, el Fondo de Gestión de Riesgos y Desastres – FGRDMB, Fondo Local de Salud – FLS, y las Secretarías de Salud y ambiente y Planeación, ejecutaron el 100% de lo presupuestado.
Evidencia: </t>
    </r>
    <r>
      <rPr>
        <sz val="12"/>
        <color rgb="FFFF0000"/>
        <rFont val="Arial"/>
        <family val="2"/>
      </rPr>
      <t>Archivo en formato Excel e informe a noviembre de 2024 de fecha xxx</t>
    </r>
    <r>
      <rPr>
        <sz val="12"/>
        <color theme="1"/>
        <rFont val="Arial"/>
        <family val="2"/>
      </rPr>
      <t xml:space="preserve">
</t>
    </r>
  </si>
  <si>
    <r>
      <t xml:space="preserve">En cumplimiento de la presente actividad se llevó a cabo un informe de los Procesos de contratación adelantados por la administración central municipal, durante el tercer trimestre de la vigencia 2024, en los cuales se aplicaron los documentos tipo adoptados por la Agencia Nacional de Contratación Pública – Colombia compra Eficiente. Se evidenció que hubo un proceso bajo la modalidad de Concurso de Méritos Abierto, publicado en la plataforma SECOP II. Así mismo, se indicó que el proceso de la referencia No SI-SI-CMA-001-2024, se adelanta mediante el uso de Documentos tipo de consultoría de estudios de ingeniería de infraestructura de Transporte adoptados por la Agencia Nacional de Contratación Pública – Colombia compra Eficiente.
Cabe aclarar que la Meta está programada para el cuarto trimestre, por esta razón no se refleja el porcentaje de cumplimiento en el trimestre.
Evidencia: Informe de los Procesos de contratación No SI-SI-CMA-001-2024 del  30 de septiembre del 2024
</t>
    </r>
    <r>
      <rPr>
        <b/>
        <sz val="12"/>
        <color theme="1"/>
        <rFont val="Arial"/>
        <family val="2"/>
      </rPr>
      <t xml:space="preserve">Seguimiento IV Trimestre 2024:
</t>
    </r>
    <r>
      <rPr>
        <sz val="12"/>
        <color theme="1"/>
        <rFont val="Arial"/>
        <family val="2"/>
      </rPr>
      <t xml:space="preserve">La Secretaría Jurídica, elaboró un informe el 12 de diciembre de 2024, en el que se detallan los procesos de contratación realizados por la Administración Municipal en el segundo semestre de 2024, en los cuales se utilizaron los documentos tipo adoptados por la Agencia Nacional de Contratación Pública – Colombia Compra Eficiente.
</t>
    </r>
    <r>
      <rPr>
        <b/>
        <sz val="12"/>
        <color theme="1"/>
        <rFont val="Arial"/>
        <family val="2"/>
      </rPr>
      <t>Evidencia</t>
    </r>
    <r>
      <rPr>
        <sz val="12"/>
        <color theme="1"/>
        <rFont val="Arial"/>
        <family val="2"/>
      </rPr>
      <t>: Informe de seguimiento a los procesos de contratación de fecha 12 de diciembre de 2024.</t>
    </r>
  </si>
  <si>
    <r>
      <t xml:space="preserve">En el seguimiento IV trimestre de 2024, se evidencio que la Secretaría Jurídica, a través del proyecto de transparencia, elaboró una estrategia de comunicación titulada 'La Transparencia está en el Centro', con fecha del 24 de octubre de 2024.
</t>
    </r>
    <r>
      <rPr>
        <b/>
        <sz val="12"/>
        <color theme="1"/>
        <rFont val="Arial"/>
        <family val="2"/>
      </rPr>
      <t xml:space="preserve">Evidencia: </t>
    </r>
    <r>
      <rPr>
        <sz val="12"/>
        <color theme="1"/>
        <rFont val="Arial"/>
        <family val="2"/>
      </rPr>
      <t xml:space="preserve">Estrategia de comunicación de fecha 24 de octubre de 2024.
</t>
    </r>
  </si>
  <si>
    <r>
      <t xml:space="preserve">La Secretaría Jurídica- Transparencia, en cumplimiento de la acción realizó socialización  SECOP II, trámites de cuentas de cobro y liquidación de contrato, que se llevará a cabo, 24 de septiembre de 2024, a través de la plataforma de TEAMS. Dirigida a servidores públicos y contratistas de la administración central.
Cabe aclarar que la Meta está programada para el cuarto trimestre, por esta razón no se refleja el porcentaje de cumplimiento en el trimestre.
Evidencia: Correo de convocatoria y control de asistencia. 
</t>
    </r>
    <r>
      <rPr>
        <b/>
        <sz val="12"/>
        <color theme="1"/>
        <rFont val="Arial"/>
        <family val="2"/>
      </rPr>
      <t xml:space="preserve">Seguimiento IV Trimestre 2024:
</t>
    </r>
    <r>
      <rPr>
        <sz val="12"/>
        <color theme="1"/>
        <rFont val="Arial"/>
        <family val="2"/>
      </rPr>
      <t xml:space="preserve">Durante el IV trimestre de 2024, la Secretaría Jurídica realizó una jornada de socialización en SECOP, el día 22 de noviembre de 2024, la cual fue convocada mediante circular No. C-SJ-41-2024.
</t>
    </r>
    <r>
      <rPr>
        <b/>
        <sz val="12"/>
        <color theme="1"/>
        <rFont val="Arial"/>
        <family val="2"/>
      </rPr>
      <t xml:space="preserve">
Evidencia: </t>
    </r>
    <r>
      <rPr>
        <sz val="12"/>
        <color theme="1"/>
        <rFont val="Arial"/>
        <family val="2"/>
      </rPr>
      <t>Circular No. C-SJ-41-2024 de fecha 19 de noviembre de 2024 y planilla de asistencia a la reunión virtual plataforma TEAMS.</t>
    </r>
    <r>
      <rPr>
        <b/>
        <sz val="12"/>
        <color theme="1"/>
        <rFont val="Arial"/>
        <family val="2"/>
      </rPr>
      <t xml:space="preserve">
</t>
    </r>
  </si>
  <si>
    <r>
      <rPr>
        <b/>
        <sz val="12"/>
        <color theme="1"/>
        <rFont val="Arial"/>
        <family val="2"/>
      </rPr>
      <t>Seguimiento IV Trimestre 2024</t>
    </r>
    <r>
      <rPr>
        <sz val="12"/>
        <color theme="1"/>
        <rFont val="Arial"/>
        <family val="2"/>
      </rPr>
      <t xml:space="preserve">:
La Secretaría Jurídica- Transparencia, llevó a cabo la actualización de los Instrumentos de gestión de información pública (Esquema de Publicación de Información, Índice de Información Clasificada y Reservada, Activos de información) los cuales se encuentra publicados en el siguiente link  https://www.bucaramanga.gov.co/transparencia/instrumentos-gestion-de-la-informacion/ 
Asimismo, adoptó los instrumentos de gestión de información mediante RESOLUCIÓN: No 0233 del 30 de agosto de 2024 “Por medio de la cual se actualizan los instrumentos de gestión de información: el registro de activos de información, el índice de información clasificada y reservada y el esquema de publicación de información del Municipio de Bucaramanga.”
</t>
    </r>
  </si>
  <si>
    <r>
      <rPr>
        <b/>
        <sz val="12"/>
        <color theme="1"/>
        <rFont val="Arial"/>
        <family val="2"/>
      </rPr>
      <t>Seguimiento IV Trimestre 2024:</t>
    </r>
    <r>
      <rPr>
        <sz val="12"/>
        <color theme="1"/>
        <rFont val="Arial"/>
        <family val="2"/>
      </rPr>
      <t xml:space="preserve">
La Secretaría Jurídica- transparencia elaboró un documento de diagnóstico para la estructuración e implementación futura de un Laboratorio de Innovación Pública para la Alcaldía de Bucaramanga, de fecha19 de diciembre de 2024.
</t>
    </r>
    <r>
      <rPr>
        <b/>
        <sz val="12"/>
        <color theme="1"/>
        <rFont val="Arial"/>
        <family val="2"/>
      </rPr>
      <t>Evidencia</t>
    </r>
    <r>
      <rPr>
        <sz val="12"/>
        <color theme="1"/>
        <rFont val="Arial"/>
        <family val="2"/>
      </rPr>
      <t>: Diagnóstico de fecha 19 de diciembre de 2024.</t>
    </r>
  </si>
  <si>
    <r>
      <rPr>
        <b/>
        <sz val="12"/>
        <rFont val="Arial"/>
        <family val="2"/>
      </rPr>
      <t>Octubre - Diciembre 2024:</t>
    </r>
    <r>
      <rPr>
        <sz val="12"/>
        <rFont val="Arial"/>
        <family val="2"/>
      </rPr>
      <t xml:space="preserve"> Durante este periodo no se registró en el SUIT consultas de información pública de la entidad. Se tiene agendada reunión en enero con el DAFP, dado que para la inscripción de las consultas se requiere el acompañamiento del enlace de Función Pública. </t>
    </r>
  </si>
  <si>
    <r>
      <t xml:space="preserve">El Canal antifraude y de denuncia segura, se encuentra en funcionamiento en la página web de la Administración Municipal, en el link: https://canaldenuncia.bucaramanga.gov.co/ y se cuenta con certificación expedida por TIC, donde evidencia reporte de disponibilidad en la página web, del funcionamiento de los últimos 60 días.
Evidencia: Certificación expedida por TIC del 08 de octubre del 2024.
</t>
    </r>
    <r>
      <rPr>
        <b/>
        <sz val="12"/>
        <color theme="1"/>
        <rFont val="Arial"/>
        <family val="2"/>
      </rPr>
      <t>Seguimiento IV Trimestre 2024</t>
    </r>
    <r>
      <rPr>
        <sz val="12"/>
        <color theme="1"/>
        <rFont val="Arial"/>
        <family val="2"/>
      </rPr>
      <t xml:space="preserve">:
Durante el IV trimestre de 2024, el canal antifraude y denuncia segura continuó en funcionamiento, el cual se encuentra publicado en el link:
https://canaldenuncia.bucaramanga.gov.co/ 
</t>
    </r>
  </si>
  <si>
    <r>
      <rPr>
        <b/>
        <sz val="12"/>
        <rFont val="Arial"/>
        <family val="2"/>
      </rPr>
      <t xml:space="preserve">Octubre - Diciembre 2024: </t>
    </r>
    <r>
      <rPr>
        <sz val="12"/>
        <rFont val="Arial"/>
        <family val="2"/>
      </rPr>
      <t>El equipo de racionalización de trámites de la Secretaría de Planeación realizó el 12 de diciembre de 2024 la socialización de la metodología para la formulación de la estrategia 2025 y del Formato análisis de trámites en reunión virtual de formulación del Componente Programático del Plan de Transición "Programa de Transparencia y Ética Pública- PTEP 2025. En este espacio se enfatizó en la Acción estratégica 10: Racionalización de trámites de la Temática 4: Iniciativas adicionales, a lideres y enlaces de todos los Procesos de la administración central de acuerdo al cronograma señalado en la Circular No 108 de diciembre 3 de 2024. Quedando como compromiso la priorización de tramites por parte de las dependencias y una vez se consolidada la matriz se presentará para aprobación en Comité de Gestión y Desempeño de enero de 2025.
Evidencia: Acta de reunión del 12 de diciembre de 2024.</t>
    </r>
  </si>
  <si>
    <r>
      <t xml:space="preserve">La tasa de éxito procesal fue medida de acuerdo con los fallos a favor y en contra ejecutoriados desde enero a septiembre de 2024, teniendo como resultado una tasa de éxito procesal del 80%. 
Cabe aclarar que la Meta está programada para el primer trimestre 2025, por esta razón no se refleja el porcentaje de cumplimiento en el trimestre.
</t>
    </r>
    <r>
      <rPr>
        <b/>
        <sz val="12"/>
        <color theme="1"/>
        <rFont val="Arial"/>
        <family val="2"/>
      </rPr>
      <t>Evidencia:</t>
    </r>
    <r>
      <rPr>
        <sz val="12"/>
        <color theme="1"/>
        <rFont val="Arial"/>
        <family val="2"/>
      </rPr>
      <t xml:space="preserve"> Informe de Gestión tercer trimestre de 2024 presentado al Concejo Municipal.
</t>
    </r>
    <r>
      <rPr>
        <b/>
        <sz val="12"/>
        <color theme="1"/>
        <rFont val="Arial"/>
        <family val="2"/>
      </rPr>
      <t xml:space="preserve">Seguimiento IV Trimestre 2024
</t>
    </r>
    <r>
      <rPr>
        <sz val="12"/>
        <color theme="1"/>
        <rFont val="Arial"/>
        <family val="2"/>
      </rPr>
      <t xml:space="preserve">Durante el cuarto trimestre de 2024, se realizó el análisis del indicador de la Tasa de Éxito Procesal, el cual fue del 80% con corte al 31 de diciembre de 2024. Este análisis está disponible en la nube de la entidad, en el tablero de indicadores del proceso de gestión jurídica, correspondiente al cuarto trimestre, así mismo se encuentra en el Informe de Gestión cuarto trimestre de 2024, en el cual se encuentra publicado en la pagina web de la entidad, cabe resaltar 
</t>
    </r>
    <r>
      <rPr>
        <b/>
        <sz val="12"/>
        <color theme="1"/>
        <rFont val="Arial"/>
        <family val="2"/>
      </rPr>
      <t>Evidencia</t>
    </r>
    <r>
      <rPr>
        <sz val="12"/>
        <color theme="1"/>
        <rFont val="Arial"/>
        <family val="2"/>
      </rPr>
      <t xml:space="preserve">: Informe de Gestión cuarto trimestre de 2024 presentado al Concejo Municipal, link de publicación 
https://www.bucaramanga.gov.co/wp-content/uploads/2025/02/INFORME-CUARTO-TRIMESTRE-DE-2024-SEC.-JURIDICA-V2.0-ANEXO-PUBLICAR.pdf </t>
    </r>
  </si>
  <si>
    <r>
      <t xml:space="preserve">
</t>
    </r>
    <r>
      <rPr>
        <b/>
        <sz val="12"/>
        <color theme="1"/>
        <rFont val="Arial"/>
        <family val="2"/>
      </rPr>
      <t>Seguimiento IV Trimestre 2024</t>
    </r>
    <r>
      <rPr>
        <sz val="12"/>
        <color theme="1"/>
        <rFont val="Arial"/>
        <family val="2"/>
      </rPr>
      <t xml:space="preserve">
Durante el cuarto trimestre de 2024, la Secretaría Jurídica, a través del subproceso de contratación, elaboró el documento preliminar del plan de acción, el cual se presentará para su aprobación al Comité de Conciliación en el primer semestre de 2025.
</t>
    </r>
    <r>
      <rPr>
        <b/>
        <sz val="12"/>
        <color theme="1"/>
        <rFont val="Arial"/>
        <family val="2"/>
      </rPr>
      <t>Evidencia:</t>
    </r>
    <r>
      <rPr>
        <sz val="12"/>
        <color theme="1"/>
        <rFont val="Arial"/>
        <family val="2"/>
      </rPr>
      <t xml:space="preserve"> Documento preliminar del plan de acción de conciliaciones para la vigencia 2025.
</t>
    </r>
  </si>
  <si>
    <r>
      <rPr>
        <b/>
        <sz val="12"/>
        <color theme="1"/>
        <rFont val="Arial"/>
        <family val="2"/>
      </rPr>
      <t>Seguimiento IV Trimestre 2024</t>
    </r>
    <r>
      <rPr>
        <sz val="12"/>
        <color theme="1"/>
        <rFont val="Arial"/>
        <family val="2"/>
      </rPr>
      <t xml:space="preserve">
La Secretaría Jurídica solicitó la publicación de la Agenda Regulatoria preliminar para consulta pública, la cual se realizó del 15 de octubre al 15 de noviembre de 2024, con el fin de recibir comentarios de la ciudadanía. Se recibió un correo electrónico de TIC del 19 noviembre de 2024 que certifica que no se recibieron comentarios
</t>
    </r>
    <r>
      <rPr>
        <b/>
        <sz val="12"/>
        <color theme="1"/>
        <rFont val="Arial"/>
        <family val="2"/>
      </rPr>
      <t>Evidencias</t>
    </r>
    <r>
      <rPr>
        <sz val="12"/>
        <color theme="1"/>
        <rFont val="Arial"/>
        <family val="2"/>
      </rPr>
      <t xml:space="preserve">: Captura de pantalla soporte de la publicación del 15 de octubre al 15 de noviembre y correo electrónico de TIC de fecha 19 de noviembre de 2024 
</t>
    </r>
  </si>
  <si>
    <r>
      <rPr>
        <b/>
        <sz val="12"/>
        <color theme="1"/>
        <rFont val="Arial"/>
        <family val="2"/>
      </rPr>
      <t>Seguimiento IV Trimestre 2024</t>
    </r>
    <r>
      <rPr>
        <sz val="12"/>
        <color theme="1"/>
        <rFont val="Arial"/>
        <family val="2"/>
      </rPr>
      <t xml:space="preserve">
La Secretaría Jurídica, solicitó la publicación de la Agenda Regulatoria definitiva para el I semestre de 2025, la cual se encuentra publicada en el siguiente link: https://www.bucaramanga.gov.co/agenda-regulatoria/
</t>
    </r>
    <r>
      <rPr>
        <b/>
        <sz val="12"/>
        <color theme="1"/>
        <rFont val="Arial"/>
        <family val="2"/>
      </rPr>
      <t>Evidencia</t>
    </r>
    <r>
      <rPr>
        <sz val="12"/>
        <color theme="1"/>
        <rFont val="Arial"/>
        <family val="2"/>
      </rPr>
      <t xml:space="preserve">: Correo electrónico de certificación de TIC fecha 25 de noviembre de 2024, donde certifican la publicación de la Agenda Regulatoria definitiva del primer semestre de 2025.
</t>
    </r>
  </si>
  <si>
    <r>
      <rPr>
        <b/>
        <sz val="12"/>
        <color theme="1"/>
        <rFont val="Arial"/>
        <family val="2"/>
      </rPr>
      <t>Seguimiento IV Trimestre 2024</t>
    </r>
    <r>
      <rPr>
        <sz val="12"/>
        <color theme="1"/>
        <rFont val="Arial"/>
        <family val="2"/>
      </rPr>
      <t xml:space="preserve">
La Secretaría Jurídica expidió el acto administrativo compilatorio Resolución No. 0359 del 19 de diciembre de 2024 "por medio de la cual se compila las Resoluciones 0255 del 16 de septiembre de 2024 y 0273 del 3 de octubre de 2024, en materia de adopción de los Acuerdos colectivos del pliego unificado de solicitudes presentado por la Organizaciones Sindicales de los empleados públicos del Municipio de Bucaramanga".
</t>
    </r>
    <r>
      <rPr>
        <b/>
        <sz val="12"/>
        <color theme="1"/>
        <rFont val="Arial"/>
        <family val="2"/>
      </rPr>
      <t>Evidencia</t>
    </r>
    <r>
      <rPr>
        <sz val="12"/>
        <color theme="1"/>
        <rFont val="Arial"/>
        <family val="2"/>
      </rPr>
      <t xml:space="preserve">: Resolución No. 0359 del 19 de diciembre de 2024
https://www.bucaramanga.gov.co/wp-content/uploads/shared-files/RESOLUCION-0359-COMPILA-RESOLUCIONES-0255-Y-0273-DE-2024.pdf </t>
    </r>
  </si>
  <si>
    <r>
      <t xml:space="preserve">Julio - Septiembre 2024: La Secretaría de Planeación llevó a cabo el segundo monitoreo programado para la vigencia el 30 de agosto, donde se evaluó el estado de cumplimiento de las estrategias y su plan de trabajo. Este monitoreo se registró en el módulo de racionalización de trámites del Sistema Único de Información y Trámites. Además, se recordó a cada dependencia los hitos de cumplimiento de la estrategia correspondientes a la presente vigencia. 
Según los resultados del monitoreo, a continuación se presenta el avance de cada trámite:
-Atención, orientación y asesoría a los usuarios y suscriptores frente a la prestación de servicios públicos domiciliarios 65%
-Registro de la publicidad exterior visual 20%
-Copia certificada de planos 20%
-Concepto sanitario 20%
-Impuesto a la publicidad visual exterior 20%
Evidencia: Matriz de monitoreo
</t>
    </r>
    <r>
      <rPr>
        <b/>
        <sz val="12"/>
        <color rgb="FF000000"/>
        <rFont val="Arial"/>
        <family val="2"/>
      </rPr>
      <t>Octubre - Diciembre 2024:</t>
    </r>
    <r>
      <rPr>
        <sz val="12"/>
        <color rgb="FF000000"/>
        <rFont val="Arial"/>
        <family val="2"/>
      </rPr>
      <t xml:space="preserve"> Se realizó el tercer monitoreo por parte de la Secretaría de Planeación el 15/12/2024 y seguimiento de la oficina de Control Interno de Gestión de las actividades desarrolladas para el cumplimiento de la estrategia de racionalización formulada. El resultado se registró en el Sistema Único de Información y Trámites -
SUIT del DAFP en el cual se evidencia el cumplimiento a los criterios normativos vigentes del 100% de los 5 trámites priorizados en la vigencia 2024: Atención, orientación y asesoría a los usuarios y suscriptores frente a la prestación de servicios públicos domiciliarios- UTSP, Registro de la publicidad exterior visual- Secretaria de Interior, Copia certificada de planos- Secretaria De Planeación, Concepto Sanitario-Secretaria de Salud y Ambiente e Impuesto A La Publicidad Visual Exterior-Secretaria de Hacienda.
Evidencia: Matriz de monitoreo y Link one drive COMPONENTE 2 PAAC-2024</t>
    </r>
  </si>
  <si>
    <r>
      <t xml:space="preserve">Se evidencia que la Secretaría del Interior a través del CAIV "centro atención Integral a Víctimas del conflicto interno", realizó los siguientes espacios de participación, donde se hizo seguimiento a los componentes de la política pública para la atención, asistencia y reparación de las víctimas:
- Septiembre 17: Subcomité de Prevención y Protección. 
- Septiembre 17: Subcomité de Sistemas de Información.
- Septiembre 20: Subcomité de Verdad, Justicia y Memoria Histórica
- Septiembre 20: Subcomité de Atención y Asistencia.  
- Septiembre 23: Subcomité de Reparación Integral. 
- Septiembre 26: Comité de Justicia Transicional. 
Evidencia: Actas de las reuniones realizadas con su respectiva reserva por acuerdo de confidencialidad por ser víctima del conflicto armado.  
</t>
    </r>
    <r>
      <rPr>
        <b/>
        <sz val="12"/>
        <rFont val="Arial"/>
        <family val="2"/>
      </rPr>
      <t xml:space="preserve">
Octubre - Diciembre 2024:</t>
    </r>
    <r>
      <rPr>
        <sz val="12"/>
        <rFont val="Arial"/>
        <family val="2"/>
      </rPr>
      <t xml:space="preserve"> La Secretaría del Interior, a través del CAIV (Centro de Atención Integral a Víctimas del Conflicto Interno), llevó a cabo durante este periodo diversos espacios de participación, en los cuales se dio seguimiento a los componentes de la política pública orientada a la atención, asistencia y reparación de las víctimas.
- Octubre 10: Comité de Justicia Transicional.
- Noviembre 18: Comité de Justicia Transicional.
- Diciembre 12: Comité de Justicia Transicional.
- Septiembre 17: Subcomité de Prevención y Protección.
- Noviembre 18: Subcomité de Prevención y Protección.
- Diciembre 03: Subcomité de Prevención y Protección.
Evidencia: actas de las reuniones realizadas con su respectiva reserva por acuerdo de confidencialidad por ser víctima del conflicto armado.  Se cuenta con las convocatorias de los comités y subcomités.</t>
    </r>
  </si>
  <si>
    <r>
      <t xml:space="preserve">La Secretaría del Interior, adelanto la solicitud con la Secretaría Administrativa de la capacitación, con el objetivo: "Construcción de Paz", para que sea llevada a cabo el 06 de noviembre de 2024 a las 9:00 am. y convocar a los funcionarios de planta y contratistas de la Secretaría del Interior.
</t>
    </r>
    <r>
      <rPr>
        <b/>
        <sz val="12"/>
        <rFont val="Arial"/>
        <family val="2"/>
      </rPr>
      <t>Octubre - Diciembre 2024:</t>
    </r>
    <r>
      <rPr>
        <sz val="12"/>
        <rFont val="Arial"/>
        <family val="2"/>
      </rPr>
      <t xml:space="preserve"> Durante este trimestre la Secretaría del Interior realizó la capacitación en construcción de paz, dirigida a los servidores públicos y contratistas de la entidad, el día 14 de noviembre de 2024, en el auditorio Andrés Páez de Sotomayor del sexto piso.  
Evidencia: Informe de la capacitación, registro fotográfico y control de asistencia.</t>
    </r>
  </si>
  <si>
    <r>
      <rPr>
        <sz val="12"/>
        <color theme="1"/>
        <rFont val="Arial"/>
        <family val="2"/>
      </rPr>
      <t xml:space="preserve">Se evidencia durante el IV Trimestre, el diseño de tres paquetes gráficos sobre: USO DE SUELO DIGITAL, TRAMITE DE COPIAS CERTIFICADAS DE PLANOS y CANAL DE DENUNCIA PARA PRESUNTOS ACTOS DE CORRUPCIÓN. Adicional a esto se evidencian 5 publicaciones en redes sociales de la Alcaldia sobre los tres paquetes anteriores y un video sobre el tramite digital de concepto sanitario.
Evidencia:  
Informe General de publicaciones sobre beneficios obtenidos por racionalización de trámites octubre a diciembre 2024.
Links publicaciones:
https://www.facebook.com/photo/?fbid=956100313217458&amp;set=a.397856822375146
https://www.instagram.com/p/DBtPUlWRFGf/
https://www.instagram.com/p/DDaUmW_p7TU/?img_index=1
https://www.instagram.com/p/DDs1uKIN4mp/
https://www.facebook.com/photo/?fbid=990509916443164&amp;set=a.397856822375146
</t>
    </r>
    <r>
      <rPr>
        <u/>
        <sz val="12"/>
        <color rgb="FF1155CC"/>
        <rFont val="Arial"/>
        <family val="2"/>
      </rPr>
      <t>https://www.instagram.com/p/DDuWHyQx4ww/</t>
    </r>
  </si>
  <si>
    <r>
      <rPr>
        <sz val="12"/>
        <color theme="1"/>
        <rFont val="Arial"/>
        <family val="2"/>
      </rPr>
      <t xml:space="preserve">Se evidencian que durante el cuarto trimestre de 2024, el área de Prensa y Comunicaciones realizó y 
publicó un boletín de prensa, así como dos videos, relacionados con la asignación de  cupos estudiantiles en las instituciones oficiales de Bucaramanga.
Evidencia: 
Informe General sobre promoción de OPAS cotubre a diciembre 2024
Links publicaciones:
https://www.bucaramanga.gov.co/noticias/atencion-padres-de-familia-si-no-se-inscribio-por-un-cupo-escolar-aun-hay-oportunidad-de-hacerlo/
https://www.instagram.com/p/DBM3bpdJ_fZ/
</t>
    </r>
    <r>
      <rPr>
        <u/>
        <sz val="12"/>
        <color rgb="FF1155CC"/>
        <rFont val="Arial"/>
        <family val="2"/>
      </rPr>
      <t>https://www.instagram.com/p/DDHZzb7O5y2/</t>
    </r>
  </si>
  <si>
    <r>
      <rPr>
        <sz val="12"/>
        <color theme="1"/>
        <rFont val="Arial"/>
        <family val="2"/>
      </rPr>
      <t xml:space="preserve">Durante el cuarto trimestre de 2024, se elaboraron y publicaron los siguientes contenidos relacionados con rendición de cuentas “Espacio de diálogo dirigido a la primera infancia, infancia y adolescencia de Bucaramanga”: Piezas gráficas: 1 - Boletines de prensa: 1 -  Videos: 4 Galerías fotográficas: 2
Evidencias: 
https://www.facebook.com/photo/?fbid=967916588702497&amp;set=a.397856822375146
https://www.bucaramanga.gov.co/noticias/participe-en-el-encuentro-de-dialogo-con-la-primera-infancia-infancia-y-adolescencia-de-bucaramanga/
https://www.instagram.com/p/DCzz4RXyxMO/
https://www.instagram.com/p/DC7oAi0pL7w/
https://www.instagram.com/p/DC-T0Sapjez/
https://www.instagram.com/p/DC9r8IvJ-Ae/
https://www.facebook.com/alcaldiadebucaramanga/posts/pfbid02T2kfwHtvetexLgar4oxvYvQmEC9BzZNZjtyPeYLfUrwbHX12dvjYksy5eJVqZaFwl
https://www.instagram.com/p/DC7Jzy5JKxQ/?img_index=1
Además, se elaboraron y publicaron los siguientes contenidos relacionados con el “Segundo ejercicio de Rendición de Cuentas de 2024”: Boletines de prensa: 3 - Piezas gráficas: 2 - Videos: 11
Evidencias: 
https://www.bucaramanga.gov.co/noticias/participe-en-la-encuesta-de-consulta-de-temas-de-interes-ciudadano-para-el-segundo-ejercicio-de-rendicion-de-cuentas-2024/
https://www.bucaramanga.gov.co/noticias/participe-en-la-segunda-audiencia-publica-de-rendicion-de-cuentas-2024-en-bucaramanga/
https://www.bucaramanga.gov.co/noticias/queremos-escucharlos-hagan-sus-preguntas-al-alcalde-sobre-la-gestion-institucional-en-bucaramanga/
https://www.facebook.com/photo/?fbid=953268170167339&amp;set=a.397856815708480
https://www.instagram.com/p/DC9iTCqxe_F/
https://www.instagram.com/p/DDXruCJJS1p/
https://www.instagram.com/reel/DDcmQA9Jtl4/
https://www.instagram.com/p/DDeqt2viArm/
https://www.instagram.com/p/DDk_-fnJumd/
https://www.instagram.com/p/DDlMJyhNUdb/
https://www.instagram.com/p/DDlOZRMthed/
https://www.instagram.com/p/DDlVDV1tabg/
https://www.instagram.com/p/DDlUdZ2gqf-/
https://www.instagram.com/p/DDlWDaetT-F/
</t>
    </r>
    <r>
      <rPr>
        <u/>
        <sz val="12"/>
        <color rgb="FF1155CC"/>
        <rFont val="Arial"/>
        <family val="2"/>
      </rPr>
      <t>https://www.instagram.com/p/DDmLlsmRv5J/</t>
    </r>
    <r>
      <rPr>
        <sz val="12"/>
        <color theme="1"/>
        <rFont val="Arial"/>
        <family val="2"/>
      </rPr>
      <t xml:space="preserve">
https://www.instagram.com/p/DDnuj_ot0_3/ 
</t>
    </r>
  </si>
  <si>
    <r>
      <rPr>
        <sz val="12"/>
        <color theme="1"/>
        <rFont val="Arial"/>
        <family val="2"/>
      </rPr>
      <t xml:space="preserve">Se diseño la solucion tecnologia del banco de hojas de vida de contratistas de la entidad, la cual esta basada en un proceso de tecnica de analitica de datos, enmarcado dentro del internet de las cosas de la cuarta RI.
Evidencia: </t>
    </r>
    <r>
      <rPr>
        <u/>
        <sz val="12"/>
        <color rgb="FF1155CC"/>
        <rFont val="Arial"/>
        <family val="2"/>
      </rPr>
      <t>https://registroinformacion.bucaramanga.gov.co/</t>
    </r>
  </si>
  <si>
    <r>
      <t xml:space="preserve">Julio - Septiembre 2024: Durante el tercer trimestre de 2024, la Secretaría de Planeación, en cumplimiento de su función de monitoreo del Componente de Rendición de Cuentas dentro del Plan Anticorrupción y Atención al Ciudadano, y siguiendo los lineamientos del Departamento Administrativo de la Función Pública - DAFP y la Ley 1757 de 2015 de Participación Ciudadana, emitió la Circular No. 84 del 11 de septiembre de 2024 por medio de la cual convocó al primer monitoreo del cumplimiento del Plan de Participación Ciudadana para la vigencia 2024, con corte al 30 de agosto de 2024.
En este sentido, se llevaron a cabo 15 mesas de trabajo con las diferentes dependencias responsables de la ejecución del Plan de Participación Ciudadana, en las cuales se realizó un monitoreo detallado de cada actividad y sus respectivas evidencias, logrando el siguiente avance:
- Secretaría de Planeción 79%; Secretaría de Desarrollo Social 91%; Secretaría del Interior 64%; Secretaría de Salud y Ambiente 62%; Secretarpia de Infraestructura 68%; Secretaría Administrativa 55%; Secretaría de Educación 50%; Secretaría Juridíca 66%; Secretaría de Hacienda 70%; Oficina de Valorización 30%; Prensa y Comunicaciones 66%; DADEP 43%; OCID 100%; OATIC 100%; UTSP 50%. 
Avance acumulado del PPC 66%
Evidencia: Circular y Actas de monitoreo
</t>
    </r>
    <r>
      <rPr>
        <b/>
        <sz val="12"/>
        <rFont val="Arial"/>
        <family val="2"/>
      </rPr>
      <t xml:space="preserve">Octubre - Diciembre 2024: </t>
    </r>
    <r>
      <rPr>
        <sz val="12"/>
        <rFont val="Arial"/>
        <family val="2"/>
      </rPr>
      <t xml:space="preserve">Durante el mes de diciembre, la Secretaría de Planeación emitió Circular No. 110 del 2024 convocando al segundo monitoreo y cierre al Plan de Participación Ciudadana 2024, con un corte proyectado al 31 de diciembre de la vigencia 2024. En este contexto, se desarrollaron 15 mesas de trabajo con las distintas dependencias responsables de ejecutar el Plan de Participación Ciudadana. Durante estas jornadas, se llevó a cabo un monitoreo detallado de los avances en cada actividad y sus evidencias, permitiendo documentar el cumplimiento alcanzado de la siguiente manera: Secretaría de Planeación 100%; Secretaría de Desarrollo Social 100%; Secretaría del Interior 100%; Secretaría de Salud y Ambiente 100%; Secretaría Infraestructura 100%; Secretaría Administrativa 75%; Secretaría de Educación 100%; Secretaría Jurídica 100%; Secretaría de Hacienda 100%; Oficina de Valorización 80%; Prensa y Comunicaciones 100%; DADEP 100%; OCID 100%; OATIC 100% y UTSP 100%. </t>
    </r>
    <r>
      <rPr>
        <b/>
        <sz val="12"/>
        <rFont val="Arial"/>
        <family val="2"/>
      </rPr>
      <t>TOTAL AVANCE DEL PPC 2024: 97%</t>
    </r>
    <r>
      <rPr>
        <sz val="12"/>
        <rFont val="Arial"/>
        <family val="2"/>
      </rPr>
      <t xml:space="preserve">
De esta manera, el monitoreo reflejó un avance general del 97%, evidenciando un compromiso notable con la implementación de acciones enfocadas en fortalecer la participación ciudadana en las iniciativas institucionales y destacando los avances obtenidos en la promoción de una ciudadanía más activa y participativa, al tiempo que subraya la importancia de continuar mejorando las estrategias que faciliten una mayor inclusión de la comunidad en las decisiones y actividades institucionales.
Evidencia: Circular y Actas de monitoreo</t>
    </r>
  </si>
  <si>
    <r>
      <rPr>
        <b/>
        <sz val="12"/>
        <rFont val="Arial"/>
        <family val="2"/>
      </rPr>
      <t>Octubre - Diciembre 2024:</t>
    </r>
    <r>
      <rPr>
        <sz val="12"/>
        <rFont val="Arial"/>
        <family val="2"/>
      </rPr>
      <t xml:space="preserve"> De acuerdo con el seguimiento realizado por la Oficina de Control Interno de Gestión, la Secretaría de Planeación elaboró el Plan de Acción seguimiento a compromisos establecidos en las respuestas a las preguntas planteadas por la ciudadanía durante la primera Audiencia Pública de Rendición de Cuentas, realizada el 21 de agosto de 2024 y emitió la Circular No. 112 de 2024, mediante la cual solicitó el informe de avances y proyecciones de los mismos con corte 30 de noviembre. Como resultado, se llevó a cabo la consolidación de la información y su publicación en página web institucional. Este Plan de Acción se encuentra publicado para conocimiento de la ciudadanía, a través del siguiente link: https://www.bucaramanga.gov.co/transparenciabucaramanga/rendicion-de-cuentas-a-la-ciudadania/
Por otra parte, revisado el segundo informe de seguimiento realizado por la Oficina de Control Interno de Gestión, se visualiza que en el encuentro de dialogo con Niños, Niñas y Adolescentes de Bucaramanga el pasado 28 de noviembre de 2024, no se llevó a cabo ningún compromiso por parte de la Administración Municipal hacía la ciudadanía. Finalmente, en cuanto a la segunda Audiencia Pública de Rendición de Cuentas realizada el pasado 14 de diciembre de 2024, la Secretaría de Planeación se encuentra pendiente del seguimiento a las respuestas a la ciudadanía por la Oficina de Control Interno de Gestión, con el fin de identificar cuáles de ellas generaron compromisos y, con base en ello, formular el Plan de Acción correspondiente.</t>
    </r>
  </si>
  <si>
    <r>
      <t xml:space="preserve">La Secretaría de Salud y Ambiente, realizó monitoreo a la Política Pública Ambiental de Cambio Climático y Transición energética desde los programas de Educación Ambiental, Recurso Hídrico, Biodiversidad, Residuos Sólidos y Cambio Climático (calidad del aire) de acuerdo a las actividades desarrolladas durante el trimestre de Julio, agosto y septiembre del año en curso, en el marco del cumplimiento de las metas del PDM 2024 - 2027. De igual forma se llevaron a cabo dos reuniones sobre el seguimiento a la política pública.
Programa Residuos Sólidos: Se resalta la actividad realizada con estudiantes de las instituciones educativas ubicadas en la denominada "Calle de los Estudiantes" en la comuna 7 de Bucaramanga y organización de recicladores para la separación de residuos reciclables. Por otra parte, se brindó apoyo técnico en la construcción de estrategia y acciones para la gestión integral de Residuos Sólidos.
Programa Educación Ambiental: La Secretaría de Salud Y Ambiente realizó reuniones con docentes y estudiantes de instituciones educativas con el objetivo de verificar la ejecución de los Proyectos Ambientales Escolares – PRAE. Por otra parte, se realizó una jornada de sensibilización sobre residuos solidos en el barrio regadero el 20 de septiembre del 2024.
Programa Cambio Climático (calidad del aire): se realizó mesa técnica de Calidad del aire, el 16 de agosto del 2024, así mismo, se realizó reunión con la UIS - Departamento de Salud Publica y la Secretaría de Salud y Ambiente, para analizar alternativas sobre el cambio climático, contaminación ambiental y control de ruidos.
La Secretaría de Planeación recomienda, hacer seguimiento a la política en al marco del Plan Operativo de la Política Ambiental de Cambio Climático y Transición Energética de Bucaramanga y del Acuerdo Municipal No 017 de 2023. 
Cabe aclarar que la Meta está programada para el cuarto trimestre, por esta razón no se refleja el porcentaje de cumplimiento en el trimestre.
Evidencia:  Informes de Residuos Sólidos del 04/10/2024 y 18/09/2024, Informes de Educación Ambiental del 17/09/2024 y 20/09/2024, Acta de reunión Cambio Climático del 21/08/2024 y Control de Asistencia del 16/08/2024
</t>
    </r>
    <r>
      <rPr>
        <b/>
        <sz val="12"/>
        <color theme="1"/>
        <rFont val="Arial"/>
        <family val="2"/>
      </rPr>
      <t>Seguimiento IV Trimestre 2024:</t>
    </r>
    <r>
      <rPr>
        <sz val="12"/>
        <color theme="1"/>
        <rFont val="Arial"/>
        <family val="2"/>
      </rPr>
      <t xml:space="preserve">
La Secretaría de Salud y Ambiente realizó el segundo seguimiento a la Política Pública Ambiental de Cambio Climático y Transición Energética, a través de los programas de Educación Ambiental, Recurso Hídrico, Biodiversidad, Residuos Sólidos y Cambio Climático (calidad del aire). Este seguimiento se basó en las actividades realizadas durante el trimestre de octubre, noviembre y diciembre de 2024, en el marco del cumplimiento de las metas del PDM 2024-2027.. 
La Secretaría de Planeación recomienda, que las evidencias en cuanto a los informes sean firmadas por los responsables que adelanta cada una de las acciones o metas contempladas de la Política Publica.     
</t>
    </r>
    <r>
      <rPr>
        <b/>
        <sz val="12"/>
        <color theme="1"/>
        <rFont val="Arial"/>
        <family val="2"/>
      </rPr>
      <t>EVIDENCIA</t>
    </r>
    <r>
      <rPr>
        <sz val="12"/>
        <color theme="1"/>
        <rFont val="Arial"/>
        <family val="2"/>
      </rPr>
      <t xml:space="preserve">: Informe general el cual contiene las actividades realizadas por las diferentes líneas de acción de fecha 20 de diciembre de 2024.
Carpetas de evidencias que corresponden al seguimiento del plan operativo de la política pública de Cambio climático y transición energética.
</t>
    </r>
  </si>
  <si>
    <r>
      <t xml:space="preserve">La Secretaría de Salud y Ambiente, Asesor del Despacho, el gerente de LITO y gerente social RAEE, realizaron reunión con el objetivo de organizar una campaña de masiva difusión en medios y redes sociales invitando a la RAEETON 2024, para la disposición final de los residuos RAEE.
Cabe aclarar que la Meta está programada para el cuarto trimestre.
Evidencia: Acta de reunión de 20/09/2024.
</t>
    </r>
    <r>
      <rPr>
        <b/>
        <sz val="12"/>
        <color theme="1"/>
        <rFont val="Arial"/>
        <family val="2"/>
      </rPr>
      <t>Seguimiento IV Trimestre 2024:</t>
    </r>
    <r>
      <rPr>
        <sz val="12"/>
        <color theme="1"/>
        <rFont val="Arial"/>
        <family val="2"/>
      </rPr>
      <t xml:space="preserve">
La Secretaría de Salud y Ambiente realizó campaña de recolección de residuos de posconsumo los días 5 y 6 de junio de 2024, estas jornadas fueron coordinadas con la corporación CMB y Unidades Tecnológicas de Santander.
Por otra parte, realizó campaña de recolección de residuos de posconsumo los días 6 y 7 de noviembre de 2024, en los puntos de recolección, Plaza de la Democracia, detrás de la Alcaldía de Bucaramanga, Unidades Tecnológicas de Santander, CDMB y Punto Limpio (Único punto para recolección de llantas).
Con el fin de facilitar la mejora en la identificación, clasificación y disposición final de RAEE, la Secretaría realizó instructivo, el cual se encuentra en proceso de aprobación por parte del subsecretario de ambiente.
</t>
    </r>
    <r>
      <rPr>
        <b/>
        <sz val="12"/>
        <color theme="1"/>
        <rFont val="Arial"/>
        <family val="2"/>
      </rPr>
      <t>Evidencia:</t>
    </r>
    <r>
      <rPr>
        <sz val="12"/>
        <color theme="1"/>
        <rFont val="Arial"/>
        <family val="2"/>
      </rPr>
      <t xml:space="preserve">  Informe general de la jornada posconsumo del 5 de junio de2024.
Link de publicación de la jornada posconsumo del 6 y 7 de noviembre. 
https://www.bucaramanga.gov.co/noticias/santander-se-une-al-posconsumo-jornada-de-recoleccion-de-residuos-especiales-el-6-y-7-de-noviembre/ 
Reporte jornada de recolección residuos posconsumo por parte de la Subsecretaria de Ambiente.
Instructivo (borrador) para la identificación, clasificación y disposición final de RAEE.
   </t>
    </r>
  </si>
  <si>
    <r>
      <rPr>
        <b/>
        <sz val="12"/>
        <color theme="1"/>
        <rFont val="Arial"/>
        <family val="2"/>
      </rPr>
      <t>Octubre - Diciembre 2024:</t>
    </r>
    <r>
      <rPr>
        <sz val="12"/>
        <color theme="1"/>
        <rFont val="Arial"/>
        <family val="2"/>
      </rPr>
      <t xml:space="preserve"> La Secretaría de Planeación, a través del equipo facilitador y la orientadora de la estrategia de presupuestos participativos, realizó la Segunda reunión ordinaria Comité Técnico de Presupuestos Participativos a través de la plataforma teams el 23 de diciembre de 2024 convocada mediante oficio No. Consecutivo 2-GDE-202412-00101583 del 9 de diciembre de 2024. En el Comité Técnico de Presupuestos Participativos, se presentó ante sus miembros informe de los 64 obras (proyectos) seleccionadas por los residentes de los barrios y veredas para la vigencia 2024, advirtiendo el resultado del análisis realizado por la orientación de la estrategia y el equipo facilitar de la Secretaría de Planeación.
De igual manera, de conformidad con el Decreto 0159 de 2021 que regula el ejercicio de presupuestos participativos en el Municipio de Bucaramanga, se llevó a cabo la presentación de los resultados del ejercicio, presentando el informe de las obras (proyectos) escogidos por los residentes de barrios y veredas. 
Evidencia: Informe, TABLA DE ACUERDOS DE COMUNA 2024 archivo excel, Acta comité No. 3 del 23 de diciembre y control de asistencia</t>
    </r>
  </si>
  <si>
    <r>
      <rPr>
        <b/>
        <sz val="12"/>
        <color theme="1"/>
        <rFont val="Arial"/>
        <family val="2"/>
      </rPr>
      <t>Octubre - Diciembre 2024:</t>
    </r>
    <r>
      <rPr>
        <sz val="12"/>
        <color theme="1"/>
        <rFont val="Arial"/>
        <family val="2"/>
      </rPr>
      <t xml:space="preserve"> En cumplimiento de la Circular Conjunta No. 92 del 4 de octubre de 2024 de la Oficina de Control Interno de Gestión y la Secretaría de Planeación, se realizó seguimiento al PDM con corte 30 de septiembre de 2024 a una muestra del 30% de metas programadas en la vigencia para un total de 53 metas de producto, como resultado se obtuvo que, 29 metas que corresponden al 55% se encuentran en el rango del 0% al 25%, 7 metas equivalentes al 13%, reflejaron un avance dentro del rango del 26% al 50%, 5 metas que representan el 9% de la muestra lograron un avance entre el 51% y el 75% y 12 metas que equivalen al 23%, alcanzaron en cumplimiento del 76%-100%.  En relación con la ejecución presupuestal sobre compromisos (RP) de las metas revisadas del PDM de la administración central, se presenta un nivel bajo de ejecución al 30 de septiembre de 2024, dado que se comprometieron recursos por 27,08% de los recursos programados para el cumplimiento de las metas para la vigencia 2024, el 11,75% de los recursos corresponde a obligaciones y el 10;44% a recursos pagados. El informe de seguimiento se encuentra publicado en el siguiente link https://www.bucaramanga.gov.co/wp-content/uploads/2024/12/Informe-de-Seguimiento-Plan-de-Desarrollo.pdf</t>
    </r>
  </si>
  <si>
    <r>
      <t xml:space="preserve">La Secretaría del Interior, cuenta con un Centro de Analítica de Datos publicado en la página web de la alcaldía. Allí se evidencia una sección de seguridad y convivencia que cuenta con serie de datos actualizados de los delitos ocurridos y medidas correctivas en el municipio, actualizada al 30 de septiembre de 2024. 
Adicionalmente se tiene publicada en el observatorio de paz la información relacionada con auxilio económico, población beneficiada y auxilio funerario. Con información actualizada al 11 de septiembre de 2024.
El link de acceso es: 
https://www.bucaramanga.gov.co/datos/observatorios/paz/
</t>
    </r>
    <r>
      <rPr>
        <b/>
        <sz val="12"/>
        <color theme="1"/>
        <rFont val="Arial"/>
        <family val="2"/>
      </rPr>
      <t xml:space="preserve">Octubre - Diciembre 2024: </t>
    </r>
    <r>
      <rPr>
        <sz val="12"/>
        <color theme="1"/>
        <rFont val="Arial"/>
        <family val="2"/>
      </rPr>
      <t>Durante este periodo, la Secretaría del Interior actualizó el Observatorio de Paz con datos correspondientes al auxilio económico, la población beneficiada y el auxilio funerario, con fecha del 4 de diciembre de 2024. Esta información está disponible en el siguiente enlace de acceso
https://www.bucaramanga.gov.co/datos/observatorios/paz/
Evidencia: Formatos recolección información y solicitud de publicación al área de TIC</t>
    </r>
  </si>
  <si>
    <r>
      <rPr>
        <b/>
        <sz val="12"/>
        <color theme="1"/>
        <rFont val="Arial"/>
        <family val="2"/>
      </rPr>
      <t xml:space="preserve">Octubre – Diciembre 2024: </t>
    </r>
    <r>
      <rPr>
        <sz val="12"/>
        <color theme="1"/>
        <rFont val="Arial"/>
        <family val="2"/>
      </rPr>
      <t>La Secretaría de Planeación realizó el reporte estadístico a través de los tableros de control de las Políticas Públicas, el PIZ y Plan de Desarrollo, análisis que se encuentra en el Informe de Gestión del cuarto trimestre 2024, asimismo, se realizó la consolidación de la información reportada por el DANE.
Evidencia: Carpeta Estadística Económica y F- TIC-14000-238</t>
    </r>
  </si>
  <si>
    <r>
      <rPr>
        <b/>
        <sz val="12"/>
        <rFont val="Arial"/>
        <family val="2"/>
      </rPr>
      <t>Octubre – Diciembre 2024:</t>
    </r>
    <r>
      <rPr>
        <sz val="12"/>
        <rFont val="Arial"/>
        <family val="2"/>
      </rPr>
      <t xml:space="preserve"> La Secretaría de Planeación avanzó en la construcción del plan estadístico dando un alcance al Plan de Desarrollo Municipal (PDM), el cual, fue socializado al DANE, Bucaramanga como vamos y las dependencias que participaron, se continúa avanzando en este proceso dado que requiere un amplio ejercicio de revisión documental para su diseño e implementación. 
Evidencia: PLAN ESTADÍSTICO</t>
    </r>
  </si>
  <si>
    <r>
      <rPr>
        <b/>
        <sz val="12"/>
        <color rgb="FF000000"/>
        <rFont val="Arial"/>
        <family val="2"/>
      </rPr>
      <t>Octubre – Diciembre 2024:</t>
    </r>
    <r>
      <rPr>
        <sz val="12"/>
        <color rgb="FF000000"/>
        <rFont val="Arial"/>
        <family val="2"/>
      </rPr>
      <t xml:space="preserve"> La Secretaría de Planeación realizó la revisión de información correspondiente a Operaciones Estadísticas (OE) a nivel nacional, departamental y municipal, identificando OE a nivel nacional y departamental, a nivel municipal no se evidencian OE, por lo cual, se anexan los inventarios de OE. Ver anexos: Inventarios operaciones estadísticas PEN y Operaciones Estadísticas Departamentales.
En cuanto a Registros Administrativos se avanzó en la revisión de cuatro registros administrativos, los cuales se pueden visualizar en el Inventario RAA Nacional y RAA planeación.  Para este ejercicio, se realizó una revisión de los documentos y lineamientos de SEN, verificación de los formatos establecidos por el DANE para el respectivo proceso, adicional se diseñó el formulario en forms para facilitar el ejercicio de caracterización, este proceso requiere de un diagnóstico, un diseño y anonimización de los RAA.</t>
    </r>
  </si>
  <si>
    <r>
      <rPr>
        <b/>
        <sz val="12"/>
        <rFont val="Arial"/>
        <family val="2"/>
      </rPr>
      <t xml:space="preserve">Octubre – Diciembre 2024: </t>
    </r>
    <r>
      <rPr>
        <sz val="12"/>
        <rFont val="Arial"/>
        <family val="2"/>
      </rPr>
      <t xml:space="preserve">No presenta avance </t>
    </r>
  </si>
  <si>
    <t>CUMPLIMIENTO TRIMESTRE
I TRIM  2025</t>
  </si>
  <si>
    <t>CUMPLIMIENTO TRIMESTRE
II TRIM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</si>
</sst>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0.0"/>
  </numFmts>
  <fonts count="28" x14ac:knownFonts="1">
    <font>
      <sz val="11"/>
      <color theme="1"/>
      <name val="Calibri"/>
      <family val="2"/>
      <scheme val="minor"/>
    </font>
    <font>
      <sz val="11"/>
      <color theme="1"/>
      <name val="Calibri"/>
      <family val="2"/>
      <scheme val="minor"/>
    </font>
    <font>
      <sz val="16"/>
      <color theme="1"/>
      <name val="Arial Narrow"/>
      <family val="2"/>
    </font>
    <font>
      <sz val="12"/>
      <color theme="1"/>
      <name val="Arial"/>
      <family val="2"/>
    </font>
    <font>
      <b/>
      <sz val="9"/>
      <color theme="1"/>
      <name val="Arial"/>
      <family val="2"/>
    </font>
    <font>
      <b/>
      <sz val="18"/>
      <color theme="1"/>
      <name val="Calibri"/>
      <family val="2"/>
      <scheme val="minor"/>
    </font>
    <font>
      <sz val="10"/>
      <name val="Arial"/>
      <family val="2"/>
    </font>
    <font>
      <sz val="11"/>
      <color theme="0"/>
      <name val="Calibri"/>
      <family val="2"/>
      <scheme val="minor"/>
    </font>
    <font>
      <sz val="8"/>
      <name val="Calibri"/>
      <family val="2"/>
      <scheme val="minor"/>
    </font>
    <font>
      <sz val="18"/>
      <color theme="1"/>
      <name val="Calibri"/>
      <family val="2"/>
      <scheme val="minor"/>
    </font>
    <font>
      <sz val="18"/>
      <color theme="0"/>
      <name val="Calibri"/>
      <family val="2"/>
      <scheme val="minor"/>
    </font>
    <font>
      <sz val="10"/>
      <color theme="1"/>
      <name val="Bahnschrift Light"/>
      <family val="2"/>
    </font>
    <font>
      <b/>
      <sz val="10"/>
      <color theme="1"/>
      <name val="Bahnschrift Light"/>
      <family val="2"/>
    </font>
    <font>
      <sz val="10"/>
      <name val="Bahnschrift Light"/>
      <family val="2"/>
    </font>
    <font>
      <sz val="11"/>
      <name val="Bahnschrift Light"/>
      <family val="2"/>
    </font>
    <font>
      <sz val="9"/>
      <name val="Bahnschrift Light"/>
      <family val="2"/>
    </font>
    <font>
      <b/>
      <sz val="11"/>
      <name val="Bahnschrift Light"/>
      <family val="2"/>
    </font>
    <font>
      <b/>
      <sz val="18"/>
      <color theme="0"/>
      <name val="Calibri"/>
      <family val="2"/>
      <scheme val="minor"/>
    </font>
    <font>
      <b/>
      <sz val="16"/>
      <color theme="0"/>
      <name val="Calibri"/>
      <family val="2"/>
      <scheme val="minor"/>
    </font>
    <font>
      <b/>
      <sz val="14"/>
      <color theme="0"/>
      <name val="Calibri"/>
      <family val="2"/>
      <scheme val="minor"/>
    </font>
    <font>
      <b/>
      <sz val="12"/>
      <color theme="1"/>
      <name val="Arial"/>
      <family val="2"/>
    </font>
    <font>
      <sz val="12"/>
      <name val="Arial"/>
      <family val="2"/>
    </font>
    <font>
      <b/>
      <sz val="12"/>
      <name val="Arial"/>
      <family val="2"/>
    </font>
    <font>
      <sz val="12"/>
      <color rgb="FF000000"/>
      <name val="Arial"/>
      <family val="2"/>
    </font>
    <font>
      <b/>
      <sz val="12"/>
      <color rgb="FF000000"/>
      <name val="Arial"/>
      <family val="2"/>
    </font>
    <font>
      <sz val="12"/>
      <color rgb="FFFF0000"/>
      <name val="Arial"/>
      <family val="2"/>
    </font>
    <font>
      <u/>
      <sz val="12"/>
      <color theme="1"/>
      <name val="Arial"/>
      <family val="2"/>
    </font>
    <font>
      <u/>
      <sz val="12"/>
      <color rgb="FF1155CC"/>
      <name val="Arial"/>
      <family val="2"/>
    </font>
  </fonts>
  <fills count="13">
    <fill>
      <patternFill patternType="none"/>
    </fill>
    <fill>
      <patternFill patternType="gray125"/>
    </fill>
    <fill>
      <patternFill patternType="solid">
        <fgColor theme="0"/>
        <bgColor indexed="64"/>
      </patternFill>
    </fill>
    <fill>
      <patternFill patternType="solid">
        <fgColor theme="9" tint="0.39997558519241921"/>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theme="4"/>
        <bgColor indexed="64"/>
      </patternFill>
    </fill>
    <fill>
      <patternFill patternType="solid">
        <fgColor rgb="FF15008D"/>
        <bgColor indexed="64"/>
      </patternFill>
    </fill>
    <fill>
      <patternFill patternType="solid">
        <fgColor theme="0"/>
        <bgColor rgb="FF000000"/>
      </patternFill>
    </fill>
  </fills>
  <borders count="53">
    <border>
      <left/>
      <right/>
      <top/>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top style="medium">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style="medium">
        <color indexed="64"/>
      </left>
      <right style="medium">
        <color indexed="64"/>
      </right>
      <top/>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auto="1"/>
      </right>
      <top/>
      <bottom/>
      <diagonal/>
    </border>
    <border>
      <left style="medium">
        <color auto="1"/>
      </left>
      <right/>
      <top/>
      <bottom/>
      <diagonal/>
    </border>
    <border>
      <left/>
      <right style="medium">
        <color auto="1"/>
      </right>
      <top style="medium">
        <color auto="1"/>
      </top>
      <bottom/>
      <diagonal/>
    </border>
    <border>
      <left/>
      <right/>
      <top style="medium">
        <color auto="1"/>
      </top>
      <bottom/>
      <diagonal/>
    </border>
    <border>
      <left style="medium">
        <color auto="1"/>
      </left>
      <right/>
      <top style="medium">
        <color auto="1"/>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thin">
        <color auto="1"/>
      </left>
      <right/>
      <top style="thin">
        <color auto="1"/>
      </top>
      <bottom style="medium">
        <color auto="1"/>
      </bottom>
      <diagonal/>
    </border>
    <border>
      <left style="medium">
        <color auto="1"/>
      </left>
      <right style="medium">
        <color auto="1"/>
      </right>
      <top style="thin">
        <color auto="1"/>
      </top>
      <bottom style="medium">
        <color auto="1"/>
      </bottom>
      <diagonal/>
    </border>
    <border>
      <left style="thin">
        <color auto="1"/>
      </left>
      <right/>
      <top style="thin">
        <color auto="1"/>
      </top>
      <bottom style="thin">
        <color auto="1"/>
      </bottom>
      <diagonal/>
    </border>
    <border>
      <left style="thin">
        <color auto="1"/>
      </left>
      <right/>
      <top/>
      <bottom/>
      <diagonal/>
    </border>
    <border>
      <left/>
      <right style="thin">
        <color auto="1"/>
      </right>
      <top/>
      <bottom/>
      <diagonal/>
    </border>
    <border>
      <left style="thin">
        <color auto="1"/>
      </left>
      <right/>
      <top style="medium">
        <color auto="1"/>
      </top>
      <bottom style="thin">
        <color auto="1"/>
      </bottom>
      <diagonal/>
    </border>
    <border>
      <left style="medium">
        <color auto="1"/>
      </left>
      <right style="medium">
        <color auto="1"/>
      </right>
      <top style="medium">
        <color auto="1"/>
      </top>
      <bottom style="thin">
        <color auto="1"/>
      </bottom>
      <diagonal/>
    </border>
    <border>
      <left style="medium">
        <color indexed="64"/>
      </left>
      <right style="thin">
        <color auto="1"/>
      </right>
      <top style="medium">
        <color indexed="64"/>
      </top>
      <bottom style="thin">
        <color auto="1"/>
      </bottom>
      <diagonal/>
    </border>
    <border>
      <left style="medium">
        <color indexed="64"/>
      </left>
      <right style="thin">
        <color auto="1"/>
      </right>
      <top style="thin">
        <color auto="1"/>
      </top>
      <bottom style="medium">
        <color indexed="64"/>
      </bottom>
      <diagonal/>
    </border>
    <border>
      <left/>
      <right style="medium">
        <color auto="1"/>
      </right>
      <top style="medium">
        <color auto="1"/>
      </top>
      <bottom style="thin">
        <color indexed="64"/>
      </bottom>
      <diagonal/>
    </border>
    <border>
      <left style="medium">
        <color auto="1"/>
      </left>
      <right style="thin">
        <color auto="1"/>
      </right>
      <top/>
      <bottom/>
      <diagonal/>
    </border>
    <border>
      <left style="medium">
        <color auto="1"/>
      </left>
      <right/>
      <top style="medium">
        <color auto="1"/>
      </top>
      <bottom style="thin">
        <color auto="1"/>
      </bottom>
      <diagonal/>
    </border>
    <border>
      <left style="thin">
        <color auto="1"/>
      </left>
      <right style="thin">
        <color auto="1"/>
      </right>
      <top style="medium">
        <color indexed="64"/>
      </top>
      <bottom style="medium">
        <color indexed="64"/>
      </bottom>
      <diagonal/>
    </border>
    <border>
      <left style="medium">
        <color indexed="64"/>
      </left>
      <right style="thin">
        <color auto="1"/>
      </right>
      <top style="medium">
        <color indexed="64"/>
      </top>
      <bottom/>
      <diagonal/>
    </border>
    <border>
      <left style="thin">
        <color auto="1"/>
      </left>
      <right style="thin">
        <color auto="1"/>
      </right>
      <top style="medium">
        <color indexed="64"/>
      </top>
      <bottom/>
      <diagonal/>
    </border>
    <border>
      <left style="thin">
        <color auto="1"/>
      </left>
      <right/>
      <top style="medium">
        <color indexed="64"/>
      </top>
      <bottom/>
      <diagonal/>
    </border>
    <border>
      <left style="thin">
        <color indexed="64"/>
      </left>
      <right style="medium">
        <color indexed="64"/>
      </right>
      <top style="medium">
        <color indexed="64"/>
      </top>
      <bottom/>
      <diagonal/>
    </border>
    <border>
      <left style="dashed">
        <color theme="0" tint="-0.499984740745262"/>
      </left>
      <right style="thin">
        <color auto="1"/>
      </right>
      <top style="medium">
        <color indexed="64"/>
      </top>
      <bottom/>
      <diagonal/>
    </border>
    <border>
      <left style="dashed">
        <color theme="9" tint="-0.499984740745262"/>
      </left>
      <right style="thin">
        <color auto="1"/>
      </right>
      <top style="medium">
        <color indexed="64"/>
      </top>
      <bottom/>
      <diagonal/>
    </border>
    <border>
      <left/>
      <right style="medium">
        <color indexed="64"/>
      </right>
      <top style="thin">
        <color indexed="64"/>
      </top>
      <bottom style="medium">
        <color indexed="64"/>
      </bottom>
      <diagonal/>
    </border>
    <border>
      <left style="medium">
        <color indexed="64"/>
      </left>
      <right style="thin">
        <color auto="1"/>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auto="1"/>
      </left>
      <right style="medium">
        <color auto="1"/>
      </right>
      <top style="thin">
        <color auto="1"/>
      </top>
      <bottom style="thin">
        <color auto="1"/>
      </bottom>
      <diagonal/>
    </border>
    <border>
      <left style="thin">
        <color indexed="64"/>
      </left>
      <right style="medium">
        <color indexed="64"/>
      </right>
      <top/>
      <bottom style="thin">
        <color indexed="64"/>
      </bottom>
      <diagonal/>
    </border>
    <border>
      <left style="medium">
        <color indexed="64"/>
      </left>
      <right style="medium">
        <color indexed="64"/>
      </right>
      <top style="thin">
        <color auto="1"/>
      </top>
      <bottom/>
      <diagonal/>
    </border>
  </borders>
  <cellStyleXfs count="8">
    <xf numFmtId="0" fontId="0" fillId="0" borderId="0"/>
    <xf numFmtId="9" fontId="1" fillId="0" borderId="0" applyFont="0" applyFill="0" applyBorder="0" applyAlignment="0" applyProtection="0"/>
    <xf numFmtId="0" fontId="1" fillId="0" borderId="0"/>
    <xf numFmtId="0" fontId="6"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cellStyleXfs>
  <cellXfs count="255">
    <xf numFmtId="0" fontId="0" fillId="0" borderId="0" xfId="0"/>
    <xf numFmtId="9" fontId="0" fillId="0" borderId="0" xfId="0" applyNumberFormat="1"/>
    <xf numFmtId="9" fontId="0" fillId="0" borderId="0" xfId="1" applyFont="1"/>
    <xf numFmtId="0" fontId="3" fillId="0" borderId="21" xfId="0" applyFont="1" applyBorder="1"/>
    <xf numFmtId="9" fontId="4" fillId="4" borderId="21" xfId="0" applyNumberFormat="1" applyFont="1" applyFill="1" applyBorder="1" applyAlignment="1">
      <alignment vertical="center"/>
    </xf>
    <xf numFmtId="9" fontId="4" fillId="0" borderId="19" xfId="1" applyFont="1" applyBorder="1" applyAlignment="1">
      <alignment vertical="center"/>
    </xf>
    <xf numFmtId="0" fontId="3" fillId="0" borderId="18" xfId="0" applyFont="1" applyBorder="1"/>
    <xf numFmtId="9" fontId="4" fillId="4" borderId="18" xfId="0" applyNumberFormat="1" applyFont="1" applyFill="1" applyBorder="1" applyAlignment="1">
      <alignment vertical="center"/>
    </xf>
    <xf numFmtId="9" fontId="4" fillId="0" borderId="17" xfId="1" applyFont="1" applyBorder="1" applyAlignment="1">
      <alignment vertical="center"/>
    </xf>
    <xf numFmtId="0" fontId="3" fillId="0" borderId="22" xfId="0" applyFont="1" applyBorder="1"/>
    <xf numFmtId="9" fontId="4" fillId="0" borderId="22" xfId="0" applyNumberFormat="1" applyFont="1" applyBorder="1" applyAlignment="1">
      <alignment vertical="center"/>
    </xf>
    <xf numFmtId="9" fontId="4" fillId="0" borderId="24" xfId="0" applyNumberFormat="1" applyFont="1" applyBorder="1" applyAlignment="1">
      <alignment vertical="center"/>
    </xf>
    <xf numFmtId="0" fontId="4" fillId="0" borderId="18" xfId="0" applyFont="1" applyBorder="1" applyAlignment="1">
      <alignment vertical="center"/>
    </xf>
    <xf numFmtId="0" fontId="4" fillId="0" borderId="17" xfId="0" applyFont="1" applyBorder="1" applyAlignment="1">
      <alignment vertical="center"/>
    </xf>
    <xf numFmtId="0" fontId="3" fillId="0" borderId="16" xfId="0" applyFont="1" applyBorder="1"/>
    <xf numFmtId="0" fontId="4" fillId="0" borderId="16" xfId="0" applyFont="1" applyBorder="1" applyAlignment="1">
      <alignment vertical="center"/>
    </xf>
    <xf numFmtId="9" fontId="4" fillId="0" borderId="3" xfId="0" applyNumberFormat="1" applyFont="1" applyBorder="1" applyAlignment="1">
      <alignment vertical="center"/>
    </xf>
    <xf numFmtId="9" fontId="4" fillId="0" borderId="21" xfId="1" applyFont="1" applyBorder="1" applyAlignment="1">
      <alignment vertical="center"/>
    </xf>
    <xf numFmtId="0" fontId="0" fillId="0" borderId="19" xfId="0" applyBorder="1" applyAlignment="1">
      <alignment vertical="center"/>
    </xf>
    <xf numFmtId="9" fontId="4" fillId="0" borderId="18" xfId="1" applyFont="1" applyBorder="1" applyAlignment="1">
      <alignment vertical="center"/>
    </xf>
    <xf numFmtId="0" fontId="0" fillId="0" borderId="17" xfId="0" applyBorder="1" applyAlignment="1">
      <alignment vertical="center"/>
    </xf>
    <xf numFmtId="0" fontId="0" fillId="0" borderId="24" xfId="0" applyBorder="1" applyAlignment="1">
      <alignment vertical="center"/>
    </xf>
    <xf numFmtId="0" fontId="7" fillId="2" borderId="0" xfId="0" applyFont="1" applyFill="1"/>
    <xf numFmtId="0" fontId="0" fillId="0" borderId="0" xfId="0" applyAlignment="1">
      <alignment horizontal="center" wrapText="1"/>
    </xf>
    <xf numFmtId="0" fontId="9" fillId="0" borderId="0" xfId="0" applyFont="1"/>
    <xf numFmtId="0" fontId="10" fillId="2" borderId="0" xfId="0" applyFont="1" applyFill="1"/>
    <xf numFmtId="0" fontId="2" fillId="0" borderId="0" xfId="0" applyFont="1"/>
    <xf numFmtId="0" fontId="2" fillId="2" borderId="14" xfId="0" applyFont="1" applyFill="1" applyBorder="1"/>
    <xf numFmtId="0" fontId="0" fillId="0" borderId="0" xfId="0" applyAlignment="1">
      <alignment vertical="top"/>
    </xf>
    <xf numFmtId="0" fontId="0" fillId="0" borderId="0" xfId="0" applyAlignment="1">
      <alignment horizontal="center" vertical="center"/>
    </xf>
    <xf numFmtId="0" fontId="11" fillId="2" borderId="41" xfId="0" applyFont="1" applyFill="1" applyBorder="1" applyAlignment="1">
      <alignment horizontal="center" vertical="center" wrapText="1"/>
    </xf>
    <xf numFmtId="0" fontId="11" fillId="2" borderId="42" xfId="0" applyFont="1" applyFill="1" applyBorder="1" applyAlignment="1">
      <alignment horizontal="center" vertical="center" wrapText="1"/>
    </xf>
    <xf numFmtId="0" fontId="11" fillId="2" borderId="44" xfId="0" applyFont="1" applyFill="1" applyBorder="1" applyAlignment="1">
      <alignment horizontal="center" vertical="center" wrapText="1"/>
    </xf>
    <xf numFmtId="0" fontId="0" fillId="0" borderId="0" xfId="0" applyAlignment="1">
      <alignment vertical="center" wrapText="1"/>
    </xf>
    <xf numFmtId="0" fontId="13" fillId="2" borderId="41" xfId="0" applyFont="1" applyFill="1" applyBorder="1" applyAlignment="1">
      <alignment horizontal="center" vertical="center" wrapText="1"/>
    </xf>
    <xf numFmtId="0" fontId="13" fillId="2" borderId="42" xfId="0" applyFont="1" applyFill="1" applyBorder="1" applyAlignment="1">
      <alignment horizontal="center" vertical="center" wrapText="1"/>
    </xf>
    <xf numFmtId="0" fontId="11" fillId="2" borderId="43" xfId="0" applyFont="1" applyFill="1" applyBorder="1" applyAlignment="1">
      <alignment horizontal="center" vertical="center" wrapText="1"/>
    </xf>
    <xf numFmtId="0" fontId="11" fillId="2" borderId="48" xfId="0" applyFont="1" applyFill="1" applyBorder="1" applyAlignment="1">
      <alignment horizontal="center" vertical="center" wrapText="1"/>
    </xf>
    <xf numFmtId="0" fontId="11" fillId="2" borderId="40" xfId="0" applyFont="1" applyFill="1" applyBorder="1" applyAlignment="1">
      <alignment horizontal="center" vertical="center" wrapText="1"/>
    </xf>
    <xf numFmtId="0" fontId="11" fillId="2" borderId="9" xfId="0" applyFont="1" applyFill="1" applyBorder="1" applyAlignment="1">
      <alignment horizontal="center" vertical="center" wrapText="1"/>
    </xf>
    <xf numFmtId="0" fontId="12" fillId="3" borderId="45" xfId="0" applyFont="1" applyFill="1" applyBorder="1" applyAlignment="1">
      <alignment horizontal="center" vertical="center" wrapText="1"/>
    </xf>
    <xf numFmtId="0" fontId="12" fillId="3" borderId="42" xfId="0" applyFont="1" applyFill="1" applyBorder="1" applyAlignment="1">
      <alignment horizontal="center" vertical="center" wrapText="1"/>
    </xf>
    <xf numFmtId="0" fontId="12" fillId="2" borderId="43" xfId="0" applyFont="1" applyFill="1" applyBorder="1" applyAlignment="1">
      <alignment horizontal="center" vertical="center" wrapText="1"/>
    </xf>
    <xf numFmtId="0" fontId="11" fillId="2" borderId="46" xfId="0" applyFont="1" applyFill="1" applyBorder="1" applyAlignment="1">
      <alignment horizontal="center" vertical="center" wrapText="1"/>
    </xf>
    <xf numFmtId="0" fontId="11" fillId="2" borderId="20" xfId="0" applyFont="1" applyFill="1" applyBorder="1" applyAlignment="1">
      <alignment horizontal="center" vertical="center" wrapText="1"/>
    </xf>
    <xf numFmtId="1" fontId="11" fillId="2" borderId="20" xfId="0" applyNumberFormat="1" applyFont="1" applyFill="1" applyBorder="1" applyAlignment="1">
      <alignment horizontal="center" vertical="center" wrapText="1"/>
    </xf>
    <xf numFmtId="0" fontId="12" fillId="2" borderId="20" xfId="0" applyFont="1" applyFill="1" applyBorder="1" applyAlignment="1">
      <alignment horizontal="center" vertical="center" wrapText="1"/>
    </xf>
    <xf numFmtId="0" fontId="0" fillId="0" borderId="0" xfId="0" pivotButton="1"/>
    <xf numFmtId="0" fontId="0" fillId="0" borderId="0" xfId="0" applyAlignment="1">
      <alignment horizontal="left"/>
    </xf>
    <xf numFmtId="0" fontId="14" fillId="0" borderId="35" xfId="0" applyFont="1" applyBorder="1" applyAlignment="1">
      <alignment horizontal="center" vertical="center" wrapText="1"/>
    </xf>
    <xf numFmtId="0" fontId="14" fillId="0" borderId="10" xfId="0" applyFont="1" applyBorder="1" applyAlignment="1">
      <alignment horizontal="center" vertical="center" wrapText="1"/>
    </xf>
    <xf numFmtId="3" fontId="14" fillId="0" borderId="11" xfId="0" applyNumberFormat="1" applyFont="1" applyBorder="1" applyAlignment="1">
      <alignment horizontal="center" vertical="center" wrapText="1"/>
    </xf>
    <xf numFmtId="1" fontId="14" fillId="0" borderId="1" xfId="0" applyNumberFormat="1" applyFont="1" applyBorder="1" applyAlignment="1">
      <alignment horizontal="center" vertical="center" wrapText="1"/>
    </xf>
    <xf numFmtId="0" fontId="14" fillId="5" borderId="35" xfId="0" applyFont="1" applyFill="1" applyBorder="1" applyAlignment="1">
      <alignment horizontal="center" vertical="center" wrapText="1"/>
    </xf>
    <xf numFmtId="0" fontId="14" fillId="5" borderId="10" xfId="0" applyFont="1" applyFill="1" applyBorder="1" applyAlignment="1">
      <alignment horizontal="center" vertical="center" wrapText="1"/>
    </xf>
    <xf numFmtId="0" fontId="14" fillId="5" borderId="33" xfId="0" applyFont="1" applyFill="1" applyBorder="1" applyAlignment="1">
      <alignment horizontal="center" vertical="center" wrapText="1"/>
    </xf>
    <xf numFmtId="0" fontId="15" fillId="0" borderId="33" xfId="0" applyFont="1" applyBorder="1" applyAlignment="1">
      <alignment horizontal="center" vertical="center" wrapText="1"/>
    </xf>
    <xf numFmtId="0" fontId="16" fillId="0" borderId="35" xfId="0" applyFont="1" applyBorder="1" applyAlignment="1">
      <alignment horizontal="center" vertical="center" wrapText="1"/>
    </xf>
    <xf numFmtId="0" fontId="16" fillId="0" borderId="10" xfId="0" applyFont="1" applyBorder="1" applyAlignment="1">
      <alignment horizontal="center" vertical="center" wrapText="1"/>
    </xf>
    <xf numFmtId="0" fontId="16" fillId="0" borderId="11" xfId="0" applyFont="1" applyBorder="1" applyAlignment="1">
      <alignment horizontal="center" vertical="center" wrapText="1"/>
    </xf>
    <xf numFmtId="0" fontId="16" fillId="2" borderId="6" xfId="0" applyFont="1" applyFill="1" applyBorder="1" applyAlignment="1">
      <alignment horizontal="center" vertical="center" wrapText="1"/>
    </xf>
    <xf numFmtId="1" fontId="16" fillId="2" borderId="6" xfId="1" applyNumberFormat="1" applyFont="1" applyFill="1" applyBorder="1" applyAlignment="1">
      <alignment horizontal="center" vertical="center" wrapText="1"/>
    </xf>
    <xf numFmtId="9" fontId="14" fillId="2" borderId="35" xfId="1" applyFont="1" applyFill="1" applyBorder="1" applyAlignment="1">
      <alignment horizontal="center" vertical="center" wrapText="1"/>
    </xf>
    <xf numFmtId="9" fontId="14" fillId="2" borderId="10" xfId="1" applyFont="1" applyFill="1" applyBorder="1" applyAlignment="1">
      <alignment horizontal="center" vertical="center" wrapText="1"/>
    </xf>
    <xf numFmtId="9" fontId="14" fillId="9" borderId="10" xfId="1" applyFont="1" applyFill="1" applyBorder="1" applyAlignment="1">
      <alignment horizontal="center" vertical="center" wrapText="1"/>
    </xf>
    <xf numFmtId="9" fontId="14" fillId="2" borderId="11" xfId="1" applyFont="1" applyFill="1" applyBorder="1" applyAlignment="1">
      <alignment horizontal="center" vertical="center" wrapText="1"/>
    </xf>
    <xf numFmtId="9" fontId="14" fillId="0" borderId="6" xfId="1" applyFont="1" applyBorder="1" applyAlignment="1">
      <alignment horizontal="center" vertical="center" wrapText="1"/>
    </xf>
    <xf numFmtId="9" fontId="15" fillId="0" borderId="35" xfId="0" applyNumberFormat="1" applyFont="1" applyBorder="1" applyAlignment="1">
      <alignment horizontal="center" vertical="center" wrapText="1"/>
    </xf>
    <xf numFmtId="0" fontId="14" fillId="0" borderId="11" xfId="0" applyFont="1" applyBorder="1" applyAlignment="1">
      <alignment horizontal="center" vertical="center" wrapText="1"/>
    </xf>
    <xf numFmtId="0" fontId="14" fillId="0" borderId="26" xfId="0" applyFont="1" applyBorder="1" applyAlignment="1">
      <alignment horizontal="center" vertical="center" wrapText="1"/>
    </xf>
    <xf numFmtId="3" fontId="14" fillId="0" borderId="27" xfId="0" applyNumberFormat="1" applyFont="1" applyBorder="1" applyAlignment="1">
      <alignment horizontal="center" vertical="center" wrapText="1"/>
    </xf>
    <xf numFmtId="0" fontId="14" fillId="5" borderId="26" xfId="0" applyFont="1" applyFill="1" applyBorder="1" applyAlignment="1">
      <alignment horizontal="center" vertical="center" wrapText="1"/>
    </xf>
    <xf numFmtId="0" fontId="14" fillId="5" borderId="30" xfId="0" applyFont="1" applyFill="1" applyBorder="1" applyAlignment="1">
      <alignment horizontal="center" vertical="center" wrapText="1"/>
    </xf>
    <xf numFmtId="0" fontId="15" fillId="0" borderId="30" xfId="0" applyFont="1" applyBorder="1" applyAlignment="1">
      <alignment horizontal="center" vertical="center" wrapText="1"/>
    </xf>
    <xf numFmtId="0" fontId="16" fillId="0" borderId="26" xfId="0" applyFont="1" applyBorder="1" applyAlignment="1">
      <alignment horizontal="center" vertical="center" wrapText="1"/>
    </xf>
    <xf numFmtId="0" fontId="16" fillId="0" borderId="27" xfId="0" applyFont="1" applyBorder="1" applyAlignment="1">
      <alignment horizontal="center" vertical="center" wrapText="1"/>
    </xf>
    <xf numFmtId="0" fontId="16" fillId="2" borderId="14" xfId="0" applyFont="1" applyFill="1" applyBorder="1" applyAlignment="1">
      <alignment horizontal="center" vertical="center" wrapText="1"/>
    </xf>
    <xf numFmtId="9" fontId="16" fillId="2" borderId="14" xfId="1" applyFont="1" applyFill="1" applyBorder="1" applyAlignment="1">
      <alignment horizontal="center" vertical="center" wrapText="1"/>
    </xf>
    <xf numFmtId="9" fontId="14" fillId="2" borderId="26" xfId="1" applyFont="1" applyFill="1" applyBorder="1" applyAlignment="1">
      <alignment horizontal="center" vertical="center" wrapText="1"/>
    </xf>
    <xf numFmtId="9" fontId="14" fillId="2" borderId="27" xfId="1" applyFont="1" applyFill="1" applyBorder="1" applyAlignment="1">
      <alignment horizontal="center" vertical="center" wrapText="1"/>
    </xf>
    <xf numFmtId="9" fontId="14" fillId="0" borderId="7" xfId="1" applyFont="1" applyBorder="1" applyAlignment="1">
      <alignment horizontal="center" vertical="center" wrapText="1"/>
    </xf>
    <xf numFmtId="9" fontId="15" fillId="0" borderId="26" xfId="0" applyNumberFormat="1" applyFont="1" applyBorder="1" applyAlignment="1">
      <alignment horizontal="center" vertical="center" wrapText="1"/>
    </xf>
    <xf numFmtId="0" fontId="14" fillId="0" borderId="27" xfId="0" applyFont="1" applyBorder="1" applyAlignment="1">
      <alignment horizontal="center" vertical="center" wrapText="1"/>
    </xf>
    <xf numFmtId="1" fontId="16" fillId="2" borderId="14" xfId="1" applyNumberFormat="1" applyFont="1" applyFill="1" applyBorder="1" applyAlignment="1">
      <alignment horizontal="center" vertical="center" wrapText="1"/>
    </xf>
    <xf numFmtId="3" fontId="14" fillId="2" borderId="27" xfId="0" applyNumberFormat="1" applyFont="1" applyFill="1" applyBorder="1" applyAlignment="1">
      <alignment horizontal="center" vertical="center" wrapText="1"/>
    </xf>
    <xf numFmtId="164" fontId="14" fillId="0" borderId="1" xfId="0" applyNumberFormat="1" applyFont="1" applyBorder="1" applyAlignment="1">
      <alignment horizontal="center" vertical="center" wrapText="1"/>
    </xf>
    <xf numFmtId="9" fontId="14" fillId="0" borderId="27" xfId="1" applyFont="1" applyBorder="1" applyAlignment="1">
      <alignment horizontal="center" vertical="center" wrapText="1"/>
    </xf>
    <xf numFmtId="9" fontId="14" fillId="0" borderId="1" xfId="1" applyFont="1" applyBorder="1" applyAlignment="1">
      <alignment horizontal="center" vertical="center" wrapText="1"/>
    </xf>
    <xf numFmtId="9" fontId="14" fillId="5" borderId="26" xfId="1" applyFont="1" applyFill="1" applyBorder="1" applyAlignment="1">
      <alignment horizontal="center" vertical="center" wrapText="1"/>
    </xf>
    <xf numFmtId="9" fontId="14" fillId="5" borderId="30" xfId="1" applyFont="1" applyFill="1" applyBorder="1" applyAlignment="1">
      <alignment horizontal="center" vertical="center" wrapText="1"/>
    </xf>
    <xf numFmtId="2" fontId="14" fillId="0" borderId="1" xfId="0" applyNumberFormat="1" applyFont="1" applyBorder="1" applyAlignment="1">
      <alignment horizontal="center" vertical="center" wrapText="1"/>
    </xf>
    <xf numFmtId="3" fontId="14" fillId="8" borderId="27" xfId="0" applyNumberFormat="1" applyFont="1" applyFill="1" applyBorder="1" applyAlignment="1">
      <alignment horizontal="center" vertical="center" wrapText="1"/>
    </xf>
    <xf numFmtId="2" fontId="14" fillId="8" borderId="1" xfId="0" applyNumberFormat="1" applyFont="1" applyFill="1" applyBorder="1" applyAlignment="1">
      <alignment horizontal="center" vertical="center" wrapText="1"/>
    </xf>
    <xf numFmtId="1" fontId="14" fillId="8" borderId="1" xfId="0" applyNumberFormat="1" applyFont="1" applyFill="1" applyBorder="1" applyAlignment="1">
      <alignment horizontal="center" vertical="center" wrapText="1"/>
    </xf>
    <xf numFmtId="1" fontId="14" fillId="2" borderId="1" xfId="0" applyNumberFormat="1" applyFont="1" applyFill="1" applyBorder="1" applyAlignment="1">
      <alignment horizontal="center" vertical="center" wrapText="1"/>
    </xf>
    <xf numFmtId="9" fontId="14" fillId="5" borderId="30" xfId="0" applyNumberFormat="1" applyFont="1" applyFill="1" applyBorder="1" applyAlignment="1">
      <alignment horizontal="center" vertical="center" wrapText="1"/>
    </xf>
    <xf numFmtId="9" fontId="14" fillId="7" borderId="26" xfId="1" applyFont="1" applyFill="1" applyBorder="1" applyAlignment="1">
      <alignment horizontal="center" vertical="center" wrapText="1"/>
    </xf>
    <xf numFmtId="9" fontId="14" fillId="5" borderId="26" xfId="0" applyNumberFormat="1" applyFont="1" applyFill="1" applyBorder="1" applyAlignment="1">
      <alignment horizontal="center" vertical="center" wrapText="1"/>
    </xf>
    <xf numFmtId="0" fontId="14" fillId="5" borderId="26" xfId="0" applyFont="1" applyFill="1" applyBorder="1" applyAlignment="1">
      <alignment horizontal="center" vertical="center"/>
    </xf>
    <xf numFmtId="0" fontId="14" fillId="5" borderId="30" xfId="0" applyFont="1" applyFill="1" applyBorder="1" applyAlignment="1">
      <alignment horizontal="center" vertical="center"/>
    </xf>
    <xf numFmtId="9" fontId="14" fillId="5" borderId="26" xfId="1" applyFont="1" applyFill="1" applyBorder="1" applyAlignment="1">
      <alignment horizontal="center" vertical="center"/>
    </xf>
    <xf numFmtId="9" fontId="14" fillId="5" borderId="30" xfId="1" applyFont="1" applyFill="1" applyBorder="1" applyAlignment="1">
      <alignment horizontal="center" vertical="center"/>
    </xf>
    <xf numFmtId="0" fontId="14" fillId="0" borderId="36" xfId="0" applyFont="1" applyBorder="1" applyAlignment="1">
      <alignment horizontal="center" vertical="center" wrapText="1"/>
    </xf>
    <xf numFmtId="0" fontId="14" fillId="0" borderId="12" xfId="0" applyFont="1" applyBorder="1" applyAlignment="1">
      <alignment horizontal="center" vertical="center"/>
    </xf>
    <xf numFmtId="0" fontId="14" fillId="0" borderId="12" xfId="0" applyFont="1" applyBorder="1" applyAlignment="1">
      <alignment horizontal="center" vertical="center" wrapText="1"/>
    </xf>
    <xf numFmtId="3" fontId="14" fillId="0" borderId="13" xfId="0" applyNumberFormat="1" applyFont="1" applyBorder="1" applyAlignment="1">
      <alignment horizontal="center" vertical="center" wrapText="1"/>
    </xf>
    <xf numFmtId="1" fontId="14" fillId="0" borderId="36" xfId="0" applyNumberFormat="1" applyFont="1" applyBorder="1" applyAlignment="1">
      <alignment horizontal="center" vertical="center" wrapText="1"/>
    </xf>
    <xf numFmtId="1" fontId="14" fillId="0" borderId="2" xfId="0" applyNumberFormat="1" applyFont="1" applyBorder="1" applyAlignment="1">
      <alignment horizontal="center" vertical="center" wrapText="1"/>
    </xf>
    <xf numFmtId="1" fontId="14" fillId="0" borderId="47" xfId="0" applyNumberFormat="1" applyFont="1" applyBorder="1" applyAlignment="1">
      <alignment horizontal="center" vertical="center" wrapText="1"/>
    </xf>
    <xf numFmtId="0" fontId="14" fillId="5" borderId="36" xfId="0" applyFont="1" applyFill="1" applyBorder="1" applyAlignment="1">
      <alignment horizontal="center" vertical="center"/>
    </xf>
    <xf numFmtId="0" fontId="14" fillId="5" borderId="12" xfId="0" applyFont="1" applyFill="1" applyBorder="1" applyAlignment="1">
      <alignment horizontal="center" vertical="center"/>
    </xf>
    <xf numFmtId="0" fontId="14" fillId="5" borderId="28" xfId="0" applyFont="1" applyFill="1" applyBorder="1" applyAlignment="1">
      <alignment horizontal="center" vertical="center"/>
    </xf>
    <xf numFmtId="0" fontId="15" fillId="0" borderId="28" xfId="0" applyFont="1" applyBorder="1" applyAlignment="1">
      <alignment horizontal="center" vertical="center" wrapText="1"/>
    </xf>
    <xf numFmtId="0" fontId="16" fillId="0" borderId="36" xfId="0" applyFont="1" applyBorder="1" applyAlignment="1">
      <alignment horizontal="center" vertical="center" wrapText="1"/>
    </xf>
    <xf numFmtId="0" fontId="16" fillId="0" borderId="12" xfId="0" applyFont="1" applyBorder="1" applyAlignment="1">
      <alignment horizontal="center" vertical="center" wrapText="1"/>
    </xf>
    <xf numFmtId="0" fontId="16" fillId="0" borderId="13" xfId="0" applyFont="1" applyBorder="1" applyAlignment="1">
      <alignment horizontal="center" vertical="center" wrapText="1"/>
    </xf>
    <xf numFmtId="0" fontId="16" fillId="2" borderId="23" xfId="0" applyFont="1" applyFill="1" applyBorder="1" applyAlignment="1">
      <alignment horizontal="center" vertical="center" wrapText="1"/>
    </xf>
    <xf numFmtId="1" fontId="16" fillId="2" borderId="23" xfId="1" applyNumberFormat="1" applyFont="1" applyFill="1" applyBorder="1" applyAlignment="1">
      <alignment horizontal="center" vertical="center" wrapText="1"/>
    </xf>
    <xf numFmtId="9" fontId="14" fillId="2" borderId="36" xfId="1" applyFont="1" applyFill="1" applyBorder="1" applyAlignment="1">
      <alignment horizontal="center" vertical="center" wrapText="1"/>
    </xf>
    <xf numFmtId="9" fontId="14" fillId="2" borderId="12" xfId="1" applyFont="1" applyFill="1" applyBorder="1" applyAlignment="1">
      <alignment horizontal="center" vertical="center" wrapText="1"/>
    </xf>
    <xf numFmtId="9" fontId="14" fillId="9" borderId="12" xfId="1" applyFont="1" applyFill="1" applyBorder="1" applyAlignment="1">
      <alignment horizontal="center" vertical="center" wrapText="1"/>
    </xf>
    <xf numFmtId="9" fontId="14" fillId="2" borderId="13" xfId="1" applyFont="1" applyFill="1" applyBorder="1" applyAlignment="1">
      <alignment horizontal="center" vertical="center" wrapText="1"/>
    </xf>
    <xf numFmtId="9" fontId="14" fillId="0" borderId="29" xfId="1" applyFont="1" applyBorder="1" applyAlignment="1">
      <alignment horizontal="center" vertical="center" wrapText="1"/>
    </xf>
    <xf numFmtId="9" fontId="15" fillId="0" borderId="36" xfId="0" applyNumberFormat="1" applyFont="1" applyBorder="1" applyAlignment="1">
      <alignment horizontal="center" vertical="center" wrapText="1"/>
    </xf>
    <xf numFmtId="0" fontId="14" fillId="0" borderId="13" xfId="0" applyFont="1" applyBorder="1" applyAlignment="1">
      <alignment horizontal="center" vertical="center" wrapText="1"/>
    </xf>
    <xf numFmtId="0" fontId="17" fillId="11" borderId="32" xfId="0" applyFont="1" applyFill="1" applyBorder="1" applyAlignment="1">
      <alignment horizontal="center" vertical="center" wrapText="1"/>
    </xf>
    <xf numFmtId="0" fontId="17" fillId="11" borderId="31" xfId="0" applyFont="1" applyFill="1" applyBorder="1" applyAlignment="1">
      <alignment horizontal="center" vertical="center" wrapText="1"/>
    </xf>
    <xf numFmtId="0" fontId="17" fillId="11" borderId="38" xfId="0" applyFont="1" applyFill="1" applyBorder="1" applyAlignment="1">
      <alignment horizontal="center" vertical="center" wrapText="1"/>
    </xf>
    <xf numFmtId="0" fontId="17" fillId="11" borderId="25" xfId="0" applyFont="1" applyFill="1" applyBorder="1" applyAlignment="1">
      <alignment horizontal="center" vertical="center" wrapText="1"/>
    </xf>
    <xf numFmtId="0" fontId="2" fillId="2" borderId="0" xfId="0" applyFont="1" applyFill="1"/>
    <xf numFmtId="0" fontId="14" fillId="0" borderId="49" xfId="0" applyFont="1" applyBorder="1" applyAlignment="1">
      <alignment horizontal="center" vertical="center" wrapText="1"/>
    </xf>
    <xf numFmtId="0" fontId="14" fillId="5" borderId="49" xfId="0" applyFont="1" applyFill="1" applyBorder="1" applyAlignment="1">
      <alignment horizontal="center" vertical="center" wrapText="1"/>
    </xf>
    <xf numFmtId="0" fontId="16" fillId="0" borderId="49" xfId="0" applyFont="1" applyBorder="1" applyAlignment="1">
      <alignment horizontal="center" vertical="center" wrapText="1"/>
    </xf>
    <xf numFmtId="9" fontId="14" fillId="2" borderId="49" xfId="1" applyFont="1" applyFill="1" applyBorder="1" applyAlignment="1">
      <alignment horizontal="center" vertical="center" wrapText="1"/>
    </xf>
    <xf numFmtId="9" fontId="14" fillId="9" borderId="49" xfId="1" applyFont="1" applyFill="1" applyBorder="1" applyAlignment="1">
      <alignment horizontal="center" vertical="center" wrapText="1"/>
    </xf>
    <xf numFmtId="0" fontId="14" fillId="2" borderId="49" xfId="0" applyFont="1" applyFill="1" applyBorder="1" applyAlignment="1">
      <alignment horizontal="center" vertical="center" wrapText="1"/>
    </xf>
    <xf numFmtId="0" fontId="14" fillId="6" borderId="49" xfId="0" applyFont="1" applyFill="1" applyBorder="1" applyAlignment="1">
      <alignment horizontal="center" vertical="center" wrapText="1"/>
    </xf>
    <xf numFmtId="9" fontId="14" fillId="5" borderId="49" xfId="1" applyFont="1" applyFill="1" applyBorder="1" applyAlignment="1">
      <alignment horizontal="center" vertical="center" wrapText="1"/>
    </xf>
    <xf numFmtId="9" fontId="14" fillId="0" borderId="49" xfId="1" applyFont="1" applyBorder="1" applyAlignment="1">
      <alignment horizontal="center" vertical="center" wrapText="1"/>
    </xf>
    <xf numFmtId="0" fontId="14" fillId="8" borderId="49" xfId="0" applyFont="1" applyFill="1" applyBorder="1" applyAlignment="1">
      <alignment horizontal="center" vertical="center" wrapText="1"/>
    </xf>
    <xf numFmtId="0" fontId="14" fillId="8" borderId="49" xfId="0" applyFont="1" applyFill="1" applyBorder="1" applyAlignment="1">
      <alignment horizontal="center" vertical="center"/>
    </xf>
    <xf numFmtId="0" fontId="14" fillId="0" borderId="49" xfId="0" applyFont="1" applyBorder="1" applyAlignment="1">
      <alignment horizontal="center" vertical="center"/>
    </xf>
    <xf numFmtId="0" fontId="14" fillId="6" borderId="49" xfId="0" applyFont="1" applyFill="1" applyBorder="1" applyAlignment="1">
      <alignment horizontal="center" vertical="center"/>
    </xf>
    <xf numFmtId="9" fontId="14" fillId="10" borderId="49" xfId="1" applyFont="1" applyFill="1" applyBorder="1" applyAlignment="1">
      <alignment horizontal="center" vertical="center" wrapText="1"/>
    </xf>
    <xf numFmtId="9" fontId="14" fillId="5" borderId="49" xfId="0" applyNumberFormat="1" applyFont="1" applyFill="1" applyBorder="1" applyAlignment="1">
      <alignment horizontal="center" vertical="center" wrapText="1"/>
    </xf>
    <xf numFmtId="9" fontId="14" fillId="7" borderId="49" xfId="1" applyFont="1" applyFill="1" applyBorder="1" applyAlignment="1">
      <alignment horizontal="center" vertical="center" wrapText="1"/>
    </xf>
    <xf numFmtId="0" fontId="14" fillId="5" borderId="49" xfId="0" applyFont="1" applyFill="1" applyBorder="1" applyAlignment="1">
      <alignment horizontal="center" vertical="center"/>
    </xf>
    <xf numFmtId="9" fontId="14" fillId="5" borderId="49" xfId="1" applyFont="1" applyFill="1" applyBorder="1" applyAlignment="1">
      <alignment horizontal="center" vertical="center"/>
    </xf>
    <xf numFmtId="0" fontId="3" fillId="0" borderId="49" xfId="0" applyFont="1" applyBorder="1" applyAlignment="1">
      <alignment horizontal="center" vertical="center" wrapText="1"/>
    </xf>
    <xf numFmtId="0" fontId="20" fillId="0" borderId="49" xfId="0" applyFont="1" applyBorder="1" applyAlignment="1">
      <alignment vertical="center" wrapText="1"/>
    </xf>
    <xf numFmtId="0" fontId="3" fillId="0" borderId="49" xfId="0" applyFont="1" applyBorder="1" applyAlignment="1">
      <alignment horizontal="left" vertical="center" wrapText="1"/>
    </xf>
    <xf numFmtId="164" fontId="3" fillId="0" borderId="49" xfId="0" applyNumberFormat="1" applyFont="1" applyBorder="1" applyAlignment="1">
      <alignment horizontal="center" vertical="center" wrapText="1"/>
    </xf>
    <xf numFmtId="164" fontId="3" fillId="0" borderId="49" xfId="0" applyNumberFormat="1" applyFont="1" applyBorder="1" applyAlignment="1">
      <alignment horizontal="left" vertical="center" wrapText="1"/>
    </xf>
    <xf numFmtId="3" fontId="3" fillId="0" borderId="49" xfId="0" applyNumberFormat="1" applyFont="1" applyBorder="1" applyAlignment="1">
      <alignment horizontal="center" vertical="center" wrapText="1"/>
    </xf>
    <xf numFmtId="1" fontId="21" fillId="2" borderId="49" xfId="4" applyNumberFormat="1" applyFont="1" applyFill="1" applyBorder="1" applyAlignment="1">
      <alignment horizontal="center" vertical="center" wrapText="1"/>
    </xf>
    <xf numFmtId="9" fontId="21" fillId="2" borderId="49" xfId="1" applyFont="1" applyFill="1" applyBorder="1" applyAlignment="1">
      <alignment horizontal="center" vertical="center" wrapText="1"/>
    </xf>
    <xf numFmtId="9" fontId="3" fillId="0" borderId="49" xfId="0" applyNumberFormat="1" applyFont="1" applyBorder="1" applyAlignment="1">
      <alignment horizontal="left" vertical="center" wrapText="1"/>
    </xf>
    <xf numFmtId="0" fontId="22" fillId="0" borderId="49" xfId="0" applyFont="1" applyBorder="1" applyAlignment="1">
      <alignment horizontal="center" vertical="center" wrapText="1"/>
    </xf>
    <xf numFmtId="0" fontId="21" fillId="0" borderId="49" xfId="0" applyFont="1" applyBorder="1" applyAlignment="1">
      <alignment horizontal="center" vertical="center" wrapText="1"/>
    </xf>
    <xf numFmtId="164" fontId="21" fillId="0" borderId="49" xfId="0" applyNumberFormat="1" applyFont="1" applyBorder="1" applyAlignment="1">
      <alignment horizontal="center" vertical="center" wrapText="1"/>
    </xf>
    <xf numFmtId="164" fontId="21" fillId="0" borderId="49" xfId="0" applyNumberFormat="1" applyFont="1" applyBorder="1" applyAlignment="1">
      <alignment horizontal="left" vertical="center" wrapText="1"/>
    </xf>
    <xf numFmtId="3" fontId="21" fillId="0" borderId="49" xfId="0" applyNumberFormat="1" applyFont="1" applyBorder="1" applyAlignment="1">
      <alignment horizontal="center" vertical="center" wrapText="1"/>
    </xf>
    <xf numFmtId="164" fontId="21" fillId="0" borderId="49" xfId="0" applyNumberFormat="1" applyFont="1" applyBorder="1" applyAlignment="1" applyProtection="1">
      <alignment horizontal="center" vertical="center" wrapText="1"/>
      <protection locked="0"/>
    </xf>
    <xf numFmtId="9" fontId="21" fillId="0" borderId="49" xfId="0" applyNumberFormat="1" applyFont="1" applyBorder="1" applyAlignment="1">
      <alignment horizontal="justify" vertical="center" wrapText="1"/>
    </xf>
    <xf numFmtId="1" fontId="21" fillId="0" borderId="49" xfId="0" applyNumberFormat="1" applyFont="1" applyBorder="1" applyAlignment="1">
      <alignment horizontal="center" vertical="center" wrapText="1"/>
    </xf>
    <xf numFmtId="1" fontId="21" fillId="0" borderId="49" xfId="4" applyNumberFormat="1" applyFont="1" applyFill="1" applyBorder="1" applyAlignment="1" applyProtection="1">
      <alignment horizontal="center" vertical="center" wrapText="1"/>
    </xf>
    <xf numFmtId="9" fontId="21" fillId="0" borderId="49" xfId="1" applyFont="1" applyFill="1" applyBorder="1" applyAlignment="1" applyProtection="1">
      <alignment horizontal="center" vertical="center" wrapText="1"/>
    </xf>
    <xf numFmtId="9" fontId="23" fillId="0" borderId="49" xfId="0" applyNumberFormat="1" applyFont="1" applyBorder="1" applyAlignment="1">
      <alignment horizontal="left" vertical="center" wrapText="1"/>
    </xf>
    <xf numFmtId="9" fontId="21" fillId="0" borderId="49" xfId="0" applyNumberFormat="1" applyFont="1" applyBorder="1" applyAlignment="1">
      <alignment horizontal="left" vertical="center" wrapText="1"/>
    </xf>
    <xf numFmtId="0" fontId="21" fillId="0" borderId="49" xfId="0" applyFont="1" applyBorder="1" applyAlignment="1">
      <alignment horizontal="left" vertical="center" wrapText="1"/>
    </xf>
    <xf numFmtId="164" fontId="21" fillId="0" borderId="49" xfId="0" applyNumberFormat="1" applyFont="1" applyBorder="1" applyAlignment="1">
      <alignment horizontal="justify" vertical="center" wrapText="1"/>
    </xf>
    <xf numFmtId="1" fontId="3" fillId="0" borderId="49" xfId="0" applyNumberFormat="1" applyFont="1" applyBorder="1" applyAlignment="1">
      <alignment horizontal="center" vertical="center" wrapText="1"/>
    </xf>
    <xf numFmtId="9" fontId="3" fillId="0" borderId="49" xfId="0" applyNumberFormat="1" applyFont="1" applyBorder="1" applyAlignment="1">
      <alignment horizontal="center" vertical="center" wrapText="1"/>
    </xf>
    <xf numFmtId="3" fontId="3" fillId="0" borderId="49" xfId="0" applyNumberFormat="1" applyFont="1" applyBorder="1" applyAlignment="1">
      <alignment horizontal="left" vertical="center" wrapText="1"/>
    </xf>
    <xf numFmtId="0" fontId="3" fillId="0" borderId="49" xfId="0" applyFont="1" applyBorder="1" applyAlignment="1">
      <alignment vertical="center" wrapText="1"/>
    </xf>
    <xf numFmtId="164" fontId="21" fillId="2" borderId="49" xfId="4" applyNumberFormat="1" applyFont="1" applyFill="1" applyBorder="1" applyAlignment="1">
      <alignment horizontal="center" vertical="center" wrapText="1"/>
    </xf>
    <xf numFmtId="2" fontId="21" fillId="2" borderId="49" xfId="4" applyNumberFormat="1" applyFont="1" applyFill="1" applyBorder="1" applyAlignment="1">
      <alignment horizontal="center" vertical="center" wrapText="1"/>
    </xf>
    <xf numFmtId="164" fontId="3" fillId="0" borderId="49" xfId="0" applyNumberFormat="1" applyFont="1" applyBorder="1" applyAlignment="1">
      <alignment vertical="center" wrapText="1"/>
    </xf>
    <xf numFmtId="164" fontId="21" fillId="0" borderId="49" xfId="0" applyNumberFormat="1" applyFont="1" applyBorder="1" applyAlignment="1">
      <alignment vertical="center" wrapText="1"/>
    </xf>
    <xf numFmtId="0" fontId="26" fillId="0" borderId="49" xfId="0" applyFont="1" applyBorder="1" applyAlignment="1">
      <alignment horizontal="left" vertical="center" wrapText="1"/>
    </xf>
    <xf numFmtId="0" fontId="26" fillId="0" borderId="49" xfId="0" applyFont="1" applyBorder="1" applyAlignment="1">
      <alignment horizontal="center" vertical="center" wrapText="1"/>
    </xf>
    <xf numFmtId="0" fontId="23" fillId="0" borderId="49" xfId="0" applyFont="1" applyBorder="1" applyAlignment="1">
      <alignment horizontal="center" vertical="center" wrapText="1"/>
    </xf>
    <xf numFmtId="0" fontId="3" fillId="0" borderId="49" xfId="0" applyFont="1" applyBorder="1" applyAlignment="1">
      <alignment wrapText="1"/>
    </xf>
    <xf numFmtId="0" fontId="3" fillId="0" borderId="49" xfId="0" applyFont="1" applyBorder="1"/>
    <xf numFmtId="0" fontId="3" fillId="0" borderId="49" xfId="0" applyFont="1" applyBorder="1" applyAlignment="1">
      <alignment vertical="center"/>
    </xf>
    <xf numFmtId="9" fontId="3" fillId="0" borderId="49" xfId="0" applyNumberFormat="1" applyFont="1" applyBorder="1" applyAlignment="1">
      <alignment horizontal="justify" vertical="center" wrapText="1"/>
    </xf>
    <xf numFmtId="164" fontId="3" fillId="2" borderId="49" xfId="4" applyNumberFormat="1" applyFont="1" applyFill="1" applyBorder="1" applyAlignment="1">
      <alignment horizontal="center" vertical="center" wrapText="1"/>
    </xf>
    <xf numFmtId="164" fontId="21" fillId="0" borderId="49" xfId="0" applyNumberFormat="1" applyFont="1" applyBorder="1" applyAlignment="1" applyProtection="1">
      <alignment horizontal="center" vertical="center"/>
      <protection locked="0"/>
    </xf>
    <xf numFmtId="164" fontId="21" fillId="0" borderId="49" xfId="0" applyNumberFormat="1" applyFont="1" applyBorder="1" applyProtection="1">
      <protection locked="0"/>
    </xf>
    <xf numFmtId="1" fontId="21" fillId="0" borderId="49" xfId="0" applyNumberFormat="1" applyFont="1" applyBorder="1" applyAlignment="1">
      <alignment horizontal="center" vertical="center"/>
    </xf>
    <xf numFmtId="1" fontId="21" fillId="0" borderId="49" xfId="0" applyNumberFormat="1" applyFont="1" applyBorder="1"/>
    <xf numFmtId="0" fontId="21" fillId="0" borderId="49" xfId="0" applyFont="1" applyBorder="1" applyAlignment="1">
      <alignment horizontal="center" vertical="center"/>
    </xf>
    <xf numFmtId="1" fontId="21" fillId="0" borderId="49" xfId="0" applyNumberFormat="1" applyFont="1" applyBorder="1" applyAlignment="1">
      <alignment vertical="center"/>
    </xf>
    <xf numFmtId="9" fontId="21" fillId="2" borderId="49" xfId="1" applyFont="1" applyFill="1" applyBorder="1" applyAlignment="1">
      <alignment wrapText="1"/>
    </xf>
    <xf numFmtId="9" fontId="21" fillId="2" borderId="49" xfId="1" applyFont="1" applyFill="1" applyBorder="1" applyAlignment="1">
      <alignment horizontal="center" wrapText="1"/>
    </xf>
    <xf numFmtId="0" fontId="21" fillId="12" borderId="49" xfId="0" applyFont="1" applyFill="1" applyBorder="1" applyAlignment="1">
      <alignment wrapText="1"/>
    </xf>
    <xf numFmtId="0" fontId="21" fillId="12" borderId="49" xfId="0" applyFont="1" applyFill="1" applyBorder="1" applyAlignment="1">
      <alignment horizontal="center" vertical="center" wrapText="1"/>
    </xf>
    <xf numFmtId="9" fontId="21" fillId="12" borderId="49" xfId="1" applyFont="1" applyFill="1" applyBorder="1" applyAlignment="1">
      <alignment horizontal="center" vertical="center" wrapText="1"/>
    </xf>
    <xf numFmtId="0" fontId="23" fillId="0" borderId="49" xfId="0" applyFont="1" applyBorder="1" applyAlignment="1">
      <alignment horizontal="left" vertical="center" wrapText="1"/>
    </xf>
    <xf numFmtId="1" fontId="21" fillId="0" borderId="49" xfId="1" applyNumberFormat="1" applyFont="1" applyFill="1" applyBorder="1" applyAlignment="1" applyProtection="1">
      <alignment horizontal="center" vertical="center" wrapText="1"/>
    </xf>
    <xf numFmtId="164" fontId="21" fillId="0" borderId="49" xfId="1" applyNumberFormat="1" applyFont="1" applyFill="1" applyBorder="1" applyAlignment="1" applyProtection="1">
      <alignment horizontal="center" vertical="center" wrapText="1"/>
      <protection locked="0"/>
    </xf>
    <xf numFmtId="9" fontId="3" fillId="0" borderId="49" xfId="1" applyFont="1" applyBorder="1" applyAlignment="1">
      <alignment horizontal="center"/>
    </xf>
    <xf numFmtId="9" fontId="3" fillId="0" borderId="49" xfId="1" applyFont="1" applyBorder="1"/>
    <xf numFmtId="9" fontId="3" fillId="0" borderId="49" xfId="1" applyFont="1" applyBorder="1" applyAlignment="1">
      <alignment horizontal="center" vertical="center"/>
    </xf>
    <xf numFmtId="0" fontId="3" fillId="0" borderId="49" xfId="0" applyFont="1" applyBorder="1" applyAlignment="1">
      <alignment horizontal="justify" vertical="center" wrapText="1"/>
    </xf>
    <xf numFmtId="9" fontId="21" fillId="0" borderId="49" xfId="0" applyNumberFormat="1" applyFont="1" applyBorder="1" applyAlignment="1">
      <alignment horizontal="center" vertical="center" wrapText="1"/>
    </xf>
    <xf numFmtId="9" fontId="21" fillId="0" borderId="49" xfId="0" applyNumberFormat="1" applyFont="1" applyBorder="1" applyAlignment="1" applyProtection="1">
      <alignment horizontal="center" vertical="center" wrapText="1"/>
      <protection locked="0"/>
    </xf>
    <xf numFmtId="0" fontId="17" fillId="11" borderId="21" xfId="0" applyFont="1" applyFill="1" applyBorder="1" applyAlignment="1">
      <alignment horizontal="center" vertical="center" wrapText="1"/>
    </xf>
    <xf numFmtId="0" fontId="17" fillId="11" borderId="18" xfId="0" applyFont="1" applyFill="1" applyBorder="1" applyAlignment="1">
      <alignment horizontal="center" vertical="center" wrapText="1"/>
    </xf>
    <xf numFmtId="0" fontId="9" fillId="0" borderId="35" xfId="0" applyFont="1" applyBorder="1" applyAlignment="1">
      <alignment horizontal="left" vertical="center" wrapText="1"/>
    </xf>
    <xf numFmtId="0" fontId="9" fillId="0" borderId="10" xfId="0" applyFont="1" applyBorder="1" applyAlignment="1">
      <alignment horizontal="left" vertical="center" wrapText="1"/>
    </xf>
    <xf numFmtId="0" fontId="9" fillId="0" borderId="11" xfId="0" applyFont="1" applyBorder="1" applyAlignment="1">
      <alignment horizontal="left" vertical="center" wrapText="1"/>
    </xf>
    <xf numFmtId="0" fontId="9" fillId="0" borderId="26" xfId="0" applyFont="1" applyBorder="1" applyAlignment="1">
      <alignment horizontal="left" vertical="center" wrapText="1"/>
    </xf>
    <xf numFmtId="0" fontId="9" fillId="0" borderId="49" xfId="0" applyFont="1" applyBorder="1" applyAlignment="1">
      <alignment horizontal="left" vertical="center" wrapText="1"/>
    </xf>
    <xf numFmtId="0" fontId="9" fillId="0" borderId="27" xfId="0" applyFont="1" applyBorder="1" applyAlignment="1">
      <alignment horizontal="left" vertical="center" wrapText="1"/>
    </xf>
    <xf numFmtId="0" fontId="9" fillId="0" borderId="36" xfId="0" applyFont="1" applyBorder="1" applyAlignment="1">
      <alignment horizontal="left" vertical="center" wrapText="1"/>
    </xf>
    <xf numFmtId="0" fontId="9" fillId="0" borderId="12" xfId="0" applyFont="1" applyBorder="1" applyAlignment="1">
      <alignment horizontal="left" vertical="center" wrapText="1"/>
    </xf>
    <xf numFmtId="0" fontId="9" fillId="0" borderId="13" xfId="0" applyFont="1" applyBorder="1" applyAlignment="1">
      <alignment horizontal="left" vertical="center" wrapText="1"/>
    </xf>
    <xf numFmtId="14" fontId="10" fillId="11" borderId="21" xfId="0" applyNumberFormat="1" applyFont="1" applyFill="1" applyBorder="1" applyAlignment="1">
      <alignment horizontal="center" vertical="center" wrapText="1"/>
    </xf>
    <xf numFmtId="14" fontId="10" fillId="11" borderId="20" xfId="0" applyNumberFormat="1" applyFont="1" applyFill="1" applyBorder="1" applyAlignment="1">
      <alignment horizontal="center" vertical="center" wrapText="1"/>
    </xf>
    <xf numFmtId="14" fontId="10" fillId="11" borderId="19" xfId="0" applyNumberFormat="1" applyFont="1" applyFill="1" applyBorder="1" applyAlignment="1">
      <alignment horizontal="center" vertical="center" wrapText="1"/>
    </xf>
    <xf numFmtId="0" fontId="5" fillId="0" borderId="21"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0" xfId="0" applyFont="1" applyAlignment="1">
      <alignment horizontal="center" vertical="center" wrapText="1"/>
    </xf>
    <xf numFmtId="0" fontId="5" fillId="0" borderId="22" xfId="0" applyFont="1" applyBorder="1" applyAlignment="1">
      <alignment horizontal="center" vertical="center" wrapText="1"/>
    </xf>
    <xf numFmtId="0" fontId="5" fillId="0" borderId="23" xfId="0" applyFont="1" applyBorder="1" applyAlignment="1">
      <alignment horizontal="center" vertical="center" wrapText="1"/>
    </xf>
    <xf numFmtId="0" fontId="17" fillId="11" borderId="22" xfId="0" applyFont="1" applyFill="1" applyBorder="1" applyAlignment="1">
      <alignment horizontal="left" vertical="center" wrapText="1"/>
    </xf>
    <xf numFmtId="0" fontId="17" fillId="11" borderId="23" xfId="0" applyFont="1" applyFill="1" applyBorder="1" applyAlignment="1">
      <alignment horizontal="left" vertical="center" wrapText="1"/>
    </xf>
    <xf numFmtId="0" fontId="17" fillId="11" borderId="24" xfId="0" applyFont="1" applyFill="1" applyBorder="1" applyAlignment="1">
      <alignment horizontal="left" vertical="center" wrapText="1"/>
    </xf>
    <xf numFmtId="0" fontId="18" fillId="11" borderId="5" xfId="0" applyFont="1" applyFill="1" applyBorder="1" applyAlignment="1">
      <alignment horizontal="center" vertical="center" wrapText="1"/>
    </xf>
    <xf numFmtId="0" fontId="18" fillId="11" borderId="3" xfId="0" applyFont="1" applyFill="1" applyBorder="1" applyAlignment="1">
      <alignment horizontal="center" vertical="center" wrapText="1"/>
    </xf>
    <xf numFmtId="0" fontId="17" fillId="11" borderId="14" xfId="0" applyFont="1" applyFill="1" applyBorder="1" applyAlignment="1">
      <alignment horizontal="center" vertical="center" wrapText="1"/>
    </xf>
    <xf numFmtId="0" fontId="17" fillId="11" borderId="4" xfId="0" applyFont="1" applyFill="1" applyBorder="1" applyAlignment="1">
      <alignment horizontal="center" vertical="center" wrapText="1"/>
    </xf>
    <xf numFmtId="0" fontId="17" fillId="11" borderId="8" xfId="0" applyFont="1" applyFill="1" applyBorder="1" applyAlignment="1">
      <alignment horizontal="center" vertical="center" wrapText="1"/>
    </xf>
    <xf numFmtId="0" fontId="18" fillId="11" borderId="20" xfId="0" applyFont="1" applyFill="1" applyBorder="1" applyAlignment="1">
      <alignment horizontal="center" vertical="center" wrapText="1"/>
    </xf>
    <xf numFmtId="0" fontId="18" fillId="11" borderId="0" xfId="0" applyFont="1" applyFill="1" applyAlignment="1">
      <alignment horizontal="center" vertical="center" wrapText="1"/>
    </xf>
    <xf numFmtId="0" fontId="18" fillId="11" borderId="4" xfId="0" applyFont="1" applyFill="1" applyBorder="1" applyAlignment="1">
      <alignment horizontal="center" vertical="center" wrapText="1"/>
    </xf>
    <xf numFmtId="0" fontId="18" fillId="11" borderId="8" xfId="0" applyFont="1" applyFill="1" applyBorder="1" applyAlignment="1">
      <alignment horizontal="center" vertical="center" wrapText="1"/>
    </xf>
    <xf numFmtId="0" fontId="17" fillId="11" borderId="39" xfId="0" applyFont="1" applyFill="1" applyBorder="1" applyAlignment="1">
      <alignment horizontal="center" vertical="center" wrapText="1"/>
    </xf>
    <xf numFmtId="0" fontId="17" fillId="11" borderId="37" xfId="0" applyFont="1" applyFill="1" applyBorder="1" applyAlignment="1">
      <alignment horizontal="center" vertical="center" wrapText="1"/>
    </xf>
    <xf numFmtId="0" fontId="17" fillId="11" borderId="20" xfId="0" applyFont="1" applyFill="1" applyBorder="1" applyAlignment="1">
      <alignment horizontal="center" vertical="center" wrapText="1"/>
    </xf>
    <xf numFmtId="0" fontId="17" fillId="11" borderId="0" xfId="0" applyFont="1" applyFill="1" applyAlignment="1">
      <alignment horizontal="center" vertical="center" wrapText="1"/>
    </xf>
    <xf numFmtId="0" fontId="17" fillId="11" borderId="34" xfId="0" applyFont="1" applyFill="1" applyBorder="1" applyAlignment="1">
      <alignment horizontal="center" vertical="center" wrapText="1"/>
    </xf>
    <xf numFmtId="0" fontId="17" fillId="11" borderId="50" xfId="0" applyFont="1" applyFill="1" applyBorder="1" applyAlignment="1">
      <alignment horizontal="center" vertical="center" wrapText="1"/>
    </xf>
    <xf numFmtId="0" fontId="17" fillId="11" borderId="52" xfId="0" applyFont="1" applyFill="1" applyBorder="1" applyAlignment="1">
      <alignment horizontal="center" vertical="center" wrapText="1"/>
    </xf>
    <xf numFmtId="0" fontId="19" fillId="11" borderId="16" xfId="0" applyFont="1" applyFill="1" applyBorder="1" applyAlignment="1">
      <alignment horizontal="center" vertical="center" wrapText="1"/>
    </xf>
    <xf numFmtId="0" fontId="19" fillId="11" borderId="5" xfId="0" applyFont="1" applyFill="1" applyBorder="1" applyAlignment="1">
      <alignment horizontal="center" vertical="center" wrapText="1"/>
    </xf>
    <xf numFmtId="0" fontId="19" fillId="11" borderId="3" xfId="0" applyFont="1" applyFill="1" applyBorder="1" applyAlignment="1">
      <alignment horizontal="center" vertical="center" wrapText="1"/>
    </xf>
    <xf numFmtId="0" fontId="17" fillId="11" borderId="35" xfId="0" applyFont="1" applyFill="1" applyBorder="1" applyAlignment="1">
      <alignment horizontal="center" vertical="center" wrapText="1"/>
    </xf>
    <xf numFmtId="0" fontId="17" fillId="11" borderId="11" xfId="0" applyFont="1" applyFill="1" applyBorder="1" applyAlignment="1">
      <alignment horizontal="center" vertical="center" wrapText="1"/>
    </xf>
    <xf numFmtId="0" fontId="17" fillId="11" borderId="15" xfId="0" applyFont="1" applyFill="1" applyBorder="1" applyAlignment="1">
      <alignment horizontal="center" vertical="center" wrapText="1"/>
    </xf>
    <xf numFmtId="0" fontId="17" fillId="11" borderId="51" xfId="0" applyFont="1" applyFill="1" applyBorder="1" applyAlignment="1">
      <alignment horizontal="center" vertical="center" wrapText="1"/>
    </xf>
    <xf numFmtId="0" fontId="3" fillId="0" borderId="21" xfId="0" applyFont="1" applyBorder="1" applyAlignment="1">
      <alignment horizontal="center" vertical="center"/>
    </xf>
    <xf numFmtId="0" fontId="3" fillId="0" borderId="19" xfId="0" applyFont="1" applyBorder="1" applyAlignment="1">
      <alignment horizontal="center" vertical="center"/>
    </xf>
  </cellXfs>
  <cellStyles count="8">
    <cellStyle name="Millares" xfId="4" builtinId="3"/>
    <cellStyle name="Millares 2" xfId="5" xr:uid="{00000000-0005-0000-0000-000001000000}"/>
    <cellStyle name="Millares 2 2" xfId="7" xr:uid="{00000000-0005-0000-0000-000002000000}"/>
    <cellStyle name="Millares 3" xfId="6" xr:uid="{00000000-0005-0000-0000-000003000000}"/>
    <cellStyle name="Normal" xfId="0" builtinId="0"/>
    <cellStyle name="Normal 2" xfId="3" xr:uid="{00000000-0005-0000-0000-000005000000}"/>
    <cellStyle name="Normal 5" xfId="2" xr:uid="{00000000-0005-0000-0000-000006000000}"/>
    <cellStyle name="Porcentaje" xfId="1" builtinId="5"/>
  </cellStyles>
  <dxfs count="21">
    <dxf>
      <numFmt numFmtId="13" formatCode="0%"/>
    </dxf>
    <dxf>
      <numFmt numFmtId="13" formatCode="0%"/>
    </dxf>
    <dxf>
      <numFmt numFmtId="13" formatCode="0%"/>
    </dxf>
    <dxf>
      <font>
        <color theme="0"/>
      </font>
      <fill>
        <patternFill>
          <bgColor rgb="FFC00000"/>
        </patternFill>
      </fill>
    </dxf>
    <dxf>
      <fill>
        <patternFill>
          <bgColor theme="7"/>
        </patternFill>
      </fill>
    </dxf>
    <dxf>
      <fill>
        <patternFill>
          <bgColor theme="9" tint="0.39994506668294322"/>
        </patternFill>
      </fill>
    </dxf>
    <dxf>
      <fill>
        <patternFill>
          <bgColor theme="5" tint="-0.24994659260841701"/>
        </patternFill>
      </fill>
    </dxf>
    <dxf>
      <font>
        <color theme="0"/>
      </font>
    </dxf>
    <dxf>
      <font>
        <color theme="9" tint="0.39994506668294322"/>
      </font>
      <fill>
        <patternFill>
          <bgColor theme="9" tint="0.39994506668294322"/>
        </patternFill>
      </fill>
    </dxf>
    <dxf>
      <numFmt numFmtId="13" formatCode="0%"/>
    </dxf>
    <dxf>
      <numFmt numFmtId="13" formatCode="0%"/>
    </dxf>
    <dxf>
      <font>
        <color rgb="FF006100"/>
      </font>
      <fill>
        <patternFill patternType="solid">
          <fgColor rgb="FFC6EFCE"/>
          <bgColor rgb="FFC6EFCE"/>
        </patternFill>
      </fill>
    </dxf>
    <dxf>
      <fill>
        <patternFill patternType="solid">
          <fgColor rgb="FFFFC7CE"/>
          <bgColor rgb="FFFFC7CE"/>
        </patternFill>
      </fill>
    </dxf>
    <dxf>
      <font>
        <color rgb="FF006100"/>
      </font>
      <fill>
        <patternFill patternType="solid">
          <fgColor rgb="FFC6EFCE"/>
          <bgColor rgb="FFC6EFCE"/>
        </patternFill>
      </fill>
    </dxf>
    <dxf>
      <fill>
        <patternFill patternType="solid">
          <fgColor rgb="FFFFC7CE"/>
          <bgColor rgb="FFFFC7CE"/>
        </patternFill>
      </fill>
    </dxf>
    <dxf>
      <font>
        <color rgb="FF006100"/>
      </font>
      <fill>
        <patternFill patternType="solid">
          <fgColor rgb="FFC6EFCE"/>
          <bgColor rgb="FFC6EFCE"/>
        </patternFill>
      </fill>
    </dxf>
    <dxf>
      <fill>
        <patternFill patternType="solid">
          <fgColor rgb="FFFFC7CE"/>
          <bgColor rgb="FFFFC7CE"/>
        </patternFill>
      </fill>
    </dxf>
    <dxf>
      <font>
        <color rgb="FF006100"/>
      </font>
      <fill>
        <patternFill>
          <bgColor rgb="FFC6EFCE"/>
        </patternFill>
      </fill>
    </dxf>
    <dxf>
      <fill>
        <patternFill>
          <bgColor rgb="FFFFC7CE"/>
        </patternFill>
      </fill>
    </dxf>
    <dxf>
      <font>
        <color rgb="FF006100"/>
      </font>
      <fill>
        <patternFill patternType="solid">
          <fgColor rgb="FFC6EFCE"/>
          <bgColor rgb="FFC6EFCE"/>
        </patternFill>
      </fill>
    </dxf>
    <dxf>
      <fill>
        <patternFill patternType="solid">
          <fgColor rgb="FFFFC7CE"/>
          <bgColor rgb="FFFFC7CE"/>
        </patternFill>
      </fill>
    </dxf>
  </dxfs>
  <tableStyles count="0" defaultTableStyle="TableStyleMedium2" defaultPivotStyle="PivotStyleLight16"/>
  <colors>
    <mruColors>
      <color rgb="FFFF9900"/>
      <color rgb="FFFFD5FF"/>
      <color rgb="FFFF99FF"/>
      <color rgb="FFF83A3A"/>
      <color rgb="FF15008D"/>
      <color rgb="FFFF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pivotCacheDefinition" Target="pivotCache/pivotCacheDefinition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pivotCacheDefinition" Target="pivotCache/pivotCacheDefinition2.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s-CO" sz="1600">
                <a:solidFill>
                  <a:sysClr val="windowText" lastClr="000000"/>
                </a:solidFill>
                <a:latin typeface="+mn-lt"/>
              </a:rPr>
              <a:t>AVANCE</a:t>
            </a:r>
            <a:r>
              <a:rPr lang="es-CO" sz="1600" baseline="0">
                <a:solidFill>
                  <a:sysClr val="windowText" lastClr="000000"/>
                </a:solidFill>
                <a:latin typeface="+mn-lt"/>
              </a:rPr>
              <a:t> DE CUMPLIMIENTO MIPG</a:t>
            </a:r>
            <a:endParaRPr lang="es-CO" sz="1600">
              <a:solidFill>
                <a:sysClr val="windowText" lastClr="000000"/>
              </a:solidFill>
              <a:latin typeface="+mn-lt"/>
            </a:endParaRPr>
          </a:p>
        </c:rich>
      </c:tx>
      <c:layout>
        <c:manualLayout>
          <c:xMode val="edge"/>
          <c:yMode val="edge"/>
          <c:x val="0.37195707940938899"/>
          <c:y val="1.9028269539323548E-2"/>
        </c:manualLayout>
      </c:layout>
      <c:overlay val="0"/>
      <c:spPr>
        <a:noFill/>
        <a:ln>
          <a:noFill/>
        </a:ln>
        <a:effectLst/>
      </c:spPr>
    </c:title>
    <c:autoTitleDeleted val="0"/>
    <c:plotArea>
      <c:layout>
        <c:manualLayout>
          <c:layoutTarget val="inner"/>
          <c:xMode val="edge"/>
          <c:yMode val="edge"/>
          <c:x val="0.26430142616645058"/>
          <c:y val="0.19969774688113875"/>
          <c:w val="0.49396466176321036"/>
          <c:h val="0.79902486922602101"/>
        </c:manualLayout>
      </c:layout>
      <c:doughnutChart>
        <c:varyColors val="1"/>
        <c:ser>
          <c:idx val="0"/>
          <c:order val="0"/>
          <c:tx>
            <c:v>BASE</c:v>
          </c:tx>
          <c:dPt>
            <c:idx val="4"/>
            <c:bubble3D val="0"/>
            <c:spPr>
              <a:noFill/>
            </c:spPr>
            <c:extLst>
              <c:ext xmlns:c16="http://schemas.microsoft.com/office/drawing/2014/chart" uri="{C3380CC4-5D6E-409C-BE32-E72D297353CC}">
                <c16:uniqueId val="{00000001-E42D-4729-827D-981CB69DE6B8}"/>
              </c:ext>
            </c:extLst>
          </c:dPt>
          <c:cat>
            <c:numLit>
              <c:formatCode>General</c:formatCode>
              <c:ptCount val="5"/>
              <c:pt idx="0">
                <c:v>0.5</c:v>
              </c:pt>
              <c:pt idx="1">
                <c:v>0.6</c:v>
              </c:pt>
              <c:pt idx="2">
                <c:v>0.8</c:v>
              </c:pt>
              <c:pt idx="3">
                <c:v>1</c:v>
              </c:pt>
            </c:numLit>
          </c:cat>
          <c:val>
            <c:numRef>
              <c:f>TABLAS!$H$5:$H$9</c:f>
              <c:numCache>
                <c:formatCode>0%</c:formatCode>
                <c:ptCount val="5"/>
                <c:pt idx="0">
                  <c:v>0.5</c:v>
                </c:pt>
                <c:pt idx="1">
                  <c:v>0.2</c:v>
                </c:pt>
                <c:pt idx="2">
                  <c:v>0.2</c:v>
                </c:pt>
                <c:pt idx="3">
                  <c:v>0.1</c:v>
                </c:pt>
                <c:pt idx="4">
                  <c:v>0.99999999999999989</c:v>
                </c:pt>
              </c:numCache>
            </c:numRef>
          </c:val>
          <c:extLst>
            <c:ext xmlns:c16="http://schemas.microsoft.com/office/drawing/2014/chart" uri="{C3380CC4-5D6E-409C-BE32-E72D297353CC}">
              <c16:uniqueId val="{00000002-E42D-4729-827D-981CB69DE6B8}"/>
            </c:ext>
          </c:extLst>
        </c:ser>
        <c:dLbls>
          <c:showLegendKey val="0"/>
          <c:showVal val="0"/>
          <c:showCatName val="0"/>
          <c:showSerName val="0"/>
          <c:showPercent val="0"/>
          <c:showBubbleSize val="0"/>
          <c:showLeaderLines val="1"/>
        </c:dLbls>
        <c:firstSliceAng val="270"/>
        <c:holeSize val="75"/>
      </c:doughnutChart>
      <c:pieChart>
        <c:varyColors val="1"/>
        <c:ser>
          <c:idx val="1"/>
          <c:order val="1"/>
          <c:tx>
            <c:v>PUNTERO</c:v>
          </c:tx>
          <c:spPr>
            <a:noFill/>
            <a:effectLst>
              <a:outerShdw blurRad="50800" dist="50800" dir="5400000" algn="ctr" rotWithShape="0">
                <a:srgbClr val="000000">
                  <a:alpha val="0"/>
                </a:srgbClr>
              </a:outerShdw>
            </a:effectLst>
          </c:spPr>
          <c:dPt>
            <c:idx val="1"/>
            <c:bubble3D val="0"/>
            <c:spPr>
              <a:solidFill>
                <a:schemeClr val="tx1"/>
              </a:solidFill>
              <a:effectLst>
                <a:outerShdw blurRad="50800" dist="50800" dir="5400000" algn="ctr" rotWithShape="0">
                  <a:srgbClr val="000000">
                    <a:alpha val="0"/>
                  </a:srgbClr>
                </a:outerShdw>
              </a:effectLst>
            </c:spPr>
            <c:extLst>
              <c:ext xmlns:c16="http://schemas.microsoft.com/office/drawing/2014/chart" uri="{C3380CC4-5D6E-409C-BE32-E72D297353CC}">
                <c16:uniqueId val="{00000004-E42D-4729-827D-981CB69DE6B8}"/>
              </c:ext>
            </c:extLst>
          </c:dPt>
          <c:dPt>
            <c:idx val="2"/>
            <c:bubble3D val="0"/>
            <c:explosion val="4"/>
            <c:extLst>
              <c:ext xmlns:c16="http://schemas.microsoft.com/office/drawing/2014/chart" uri="{C3380CC4-5D6E-409C-BE32-E72D297353CC}">
                <c16:uniqueId val="{00000006-E42D-4729-827D-981CB69DE6B8}"/>
              </c:ext>
            </c:extLst>
          </c:dPt>
          <c:val>
            <c:numRef>
              <c:f>TABLAS!$H$13:$H$15</c:f>
              <c:numCache>
                <c:formatCode>0%</c:formatCode>
                <c:ptCount val="3"/>
                <c:pt idx="0">
                  <c:v>0</c:v>
                </c:pt>
                <c:pt idx="1">
                  <c:v>1.4999999999999999E-2</c:v>
                </c:pt>
                <c:pt idx="2">
                  <c:v>0</c:v>
                </c:pt>
              </c:numCache>
            </c:numRef>
          </c:val>
          <c:extLst>
            <c:ext xmlns:c16="http://schemas.microsoft.com/office/drawing/2014/chart" uri="{C3380CC4-5D6E-409C-BE32-E72D297353CC}">
              <c16:uniqueId val="{00000007-E42D-4729-827D-981CB69DE6B8}"/>
            </c:ext>
          </c:extLst>
        </c:ser>
        <c:dLbls>
          <c:showLegendKey val="0"/>
          <c:showVal val="0"/>
          <c:showCatName val="0"/>
          <c:showSerName val="0"/>
          <c:showPercent val="0"/>
          <c:showBubbleSize val="0"/>
          <c:showLeaderLines val="1"/>
        </c:dLbls>
        <c:firstSliceAng val="27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a:solidFill>
        <a:schemeClr val="tx1">
          <a:lumMod val="65000"/>
          <a:lumOff val="35000"/>
        </a:schemeClr>
      </a:solidFill>
    </a:ln>
    <a:effectLst/>
  </c:spPr>
  <c:txPr>
    <a:bodyPr/>
    <a:lstStyle/>
    <a:p>
      <a:pPr>
        <a:defRPr/>
      </a:pPr>
      <a:endParaRPr lang="es-CO"/>
    </a:p>
  </c:tx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1600200</xdr:colOff>
      <xdr:row>2</xdr:row>
      <xdr:rowOff>63501</xdr:rowOff>
    </xdr:from>
    <xdr:to>
      <xdr:col>1</xdr:col>
      <xdr:colOff>2895600</xdr:colOff>
      <xdr:row>5</xdr:row>
      <xdr:rowOff>203201</xdr:rowOff>
    </xdr:to>
    <xdr:pic>
      <xdr:nvPicPr>
        <xdr:cNvPr id="4" name="Imagen 6" descr="membrete oficio-01">
          <a:extLst>
            <a:ext uri="{FF2B5EF4-FFF2-40B4-BE49-F238E27FC236}">
              <a16:creationId xmlns:a16="http://schemas.microsoft.com/office/drawing/2014/main" id="{FFFE187D-4E86-4519-93AA-EC0980E7533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28195" t="31616"/>
        <a:stretch>
          <a:fillRect/>
        </a:stretch>
      </xdr:blipFill>
      <xdr:spPr bwMode="auto">
        <a:xfrm>
          <a:off x="1905000" y="444501"/>
          <a:ext cx="1295400" cy="838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348343</xdr:colOff>
      <xdr:row>2</xdr:row>
      <xdr:rowOff>119743</xdr:rowOff>
    </xdr:from>
    <xdr:to>
      <xdr:col>2</xdr:col>
      <xdr:colOff>790521</xdr:colOff>
      <xdr:row>5</xdr:row>
      <xdr:rowOff>281312</xdr:rowOff>
    </xdr:to>
    <xdr:pic>
      <xdr:nvPicPr>
        <xdr:cNvPr id="2" name="Imagen 1">
          <a:extLst>
            <a:ext uri="{FF2B5EF4-FFF2-40B4-BE49-F238E27FC236}">
              <a16:creationId xmlns:a16="http://schemas.microsoft.com/office/drawing/2014/main" id="{28205A54-DC14-4990-9A8E-7A2FB1D26E5D}"/>
            </a:ext>
          </a:extLst>
        </xdr:cNvPr>
        <xdr:cNvPicPr>
          <a:picLocks noChangeAspect="1"/>
        </xdr:cNvPicPr>
      </xdr:nvPicPr>
      <xdr:blipFill>
        <a:blip xmlns:r="http://schemas.openxmlformats.org/officeDocument/2006/relationships" r:embed="rId2"/>
        <a:stretch>
          <a:fillRect/>
        </a:stretch>
      </xdr:blipFill>
      <xdr:spPr>
        <a:xfrm>
          <a:off x="642257" y="500743"/>
          <a:ext cx="1313035" cy="85825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9</xdr:col>
      <xdr:colOff>679450</xdr:colOff>
      <xdr:row>3</xdr:row>
      <xdr:rowOff>12700</xdr:rowOff>
    </xdr:from>
    <xdr:to>
      <xdr:col>15</xdr:col>
      <xdr:colOff>757571</xdr:colOff>
      <xdr:row>17</xdr:row>
      <xdr:rowOff>125275</xdr:rowOff>
    </xdr:to>
    <xdr:graphicFrame macro="">
      <xdr:nvGraphicFramePr>
        <xdr:cNvPr id="2" name="Gráfico 1">
          <a:extLst>
            <a:ext uri="{FF2B5EF4-FFF2-40B4-BE49-F238E27FC236}">
              <a16:creationId xmlns:a16="http://schemas.microsoft.com/office/drawing/2014/main" id="{6A71E2CC-316A-4C14-9AE8-99CB3013525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0.29347</cdr:x>
      <cdr:y>0.06947</cdr:y>
    </cdr:from>
    <cdr:to>
      <cdr:x>0.72072</cdr:x>
      <cdr:y>0.13242</cdr:y>
    </cdr:to>
    <cdr:sp macro="" textlink="">
      <cdr:nvSpPr>
        <cdr:cNvPr id="4" name="Rectángulo 3">
          <a:extLst xmlns:a="http://schemas.openxmlformats.org/drawingml/2006/main">
            <a:ext uri="{FF2B5EF4-FFF2-40B4-BE49-F238E27FC236}">
              <a16:creationId xmlns:a16="http://schemas.microsoft.com/office/drawing/2014/main" id="{706414A1-E3EF-49A4-B0A8-5C18B045FD64}"/>
            </a:ext>
          </a:extLst>
        </cdr:cNvPr>
        <cdr:cNvSpPr/>
      </cdr:nvSpPr>
      <cdr:spPr>
        <a:xfrm xmlns:a="http://schemas.openxmlformats.org/drawingml/2006/main">
          <a:off x="3560971" y="344090"/>
          <a:ext cx="5184227" cy="311791"/>
        </a:xfrm>
        <a:prstGeom xmlns:a="http://schemas.openxmlformats.org/drawingml/2006/main" prst="rect">
          <a:avLst/>
        </a:prstGeom>
        <a:noFill xmlns:a="http://schemas.openxmlformats.org/drawingml/2006/main"/>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nchor="ctr"/>
        <a:lstStyle xmlns:a="http://schemas.openxmlformats.org/drawingml/2006/main"/>
        <a:p xmlns:a="http://schemas.openxmlformats.org/drawingml/2006/main">
          <a:pPr algn="ctr"/>
          <a:fld id="{16561E1C-E805-4E63-BF71-541FDB91965E}" type="TxLink">
            <a:rPr lang="en-US" sz="1600" b="1" i="0" u="none" strike="noStrike">
              <a:solidFill>
                <a:schemeClr val="tx1">
                  <a:lumMod val="75000"/>
                  <a:lumOff val="25000"/>
                </a:schemeClr>
              </a:solidFill>
              <a:latin typeface="+mn-lt"/>
              <a:cs typeface="Calibri"/>
            </a:rPr>
            <a:pPr algn="ctr"/>
            <a:t>IMCT</a:t>
          </a:fld>
          <a:endParaRPr lang="es-CO" b="1">
            <a:solidFill>
              <a:schemeClr val="tx1">
                <a:lumMod val="75000"/>
                <a:lumOff val="25000"/>
              </a:schemeClr>
            </a:solidFill>
            <a:latin typeface="+mn-lt"/>
          </a:endParaRPr>
        </a:p>
      </cdr:txBody>
    </cdr:sp>
  </cdr:relSizeAnchor>
  <cdr:relSizeAnchor xmlns:cdr="http://schemas.openxmlformats.org/drawingml/2006/chartDrawing">
    <cdr:from>
      <cdr:x>0.49019</cdr:x>
      <cdr:y>0.68562</cdr:y>
    </cdr:from>
    <cdr:to>
      <cdr:x>0.55624</cdr:x>
      <cdr:y>0.75549</cdr:y>
    </cdr:to>
    <cdr:sp macro="" textlink="TABLAS!$F$51">
      <cdr:nvSpPr>
        <cdr:cNvPr id="6" name="Rectángulo 5">
          <a:extLst xmlns:a="http://schemas.openxmlformats.org/drawingml/2006/main">
            <a:ext uri="{FF2B5EF4-FFF2-40B4-BE49-F238E27FC236}">
              <a16:creationId xmlns:a16="http://schemas.microsoft.com/office/drawing/2014/main" id="{0E3609EE-9AE7-4C41-A34D-D2995752EDEC}"/>
            </a:ext>
          </a:extLst>
        </cdr:cNvPr>
        <cdr:cNvSpPr/>
      </cdr:nvSpPr>
      <cdr:spPr>
        <a:xfrm xmlns:a="http://schemas.openxmlformats.org/drawingml/2006/main">
          <a:off x="5027060" y="3345089"/>
          <a:ext cx="677359" cy="340890"/>
        </a:xfrm>
        <a:prstGeom xmlns:a="http://schemas.openxmlformats.org/drawingml/2006/main" prst="rect">
          <a:avLst/>
        </a:prstGeom>
        <a:effectLst xmlns:a="http://schemas.openxmlformats.org/drawingml/2006/main">
          <a:outerShdw blurRad="50800" dist="38100" dir="2700000" algn="tl" rotWithShape="0">
            <a:prstClr val="black">
              <a:alpha val="40000"/>
            </a:prstClr>
          </a:outerShdw>
        </a:effectLst>
      </cdr:spPr>
      <cdr:style>
        <a:lnRef xmlns:a="http://schemas.openxmlformats.org/drawingml/2006/main" idx="2">
          <a:schemeClr val="dk1">
            <a:shade val="50000"/>
          </a:schemeClr>
        </a:lnRef>
        <a:fillRef xmlns:a="http://schemas.openxmlformats.org/drawingml/2006/main" idx="1">
          <a:schemeClr val="dk1"/>
        </a:fillRef>
        <a:effectRef xmlns:a="http://schemas.openxmlformats.org/drawingml/2006/main" idx="0">
          <a:schemeClr val="dk1"/>
        </a:effectRef>
        <a:fontRef xmlns:a="http://schemas.openxmlformats.org/drawingml/2006/main" idx="minor">
          <a:schemeClr val="lt1"/>
        </a:fontRef>
      </cdr:style>
      <cdr:txBody>
        <a:bodyPr xmlns:a="http://schemas.openxmlformats.org/drawingml/2006/main" vertOverflow="clip" anchor="ctr"/>
        <a:lstStyle xmlns:a="http://schemas.openxmlformats.org/drawingml/2006/main"/>
        <a:p xmlns:a="http://schemas.openxmlformats.org/drawingml/2006/main">
          <a:pPr algn="ctr"/>
          <a:fld id="{02051694-D99F-4F7A-8F35-7A70A4209CB5}" type="TxLink">
            <a:rPr lang="en-US" sz="1200" b="1" i="0" u="none" strike="noStrike">
              <a:solidFill>
                <a:schemeClr val="bg1"/>
              </a:solidFill>
              <a:latin typeface="Arial"/>
              <a:cs typeface="Arial"/>
            </a:rPr>
            <a:pPr algn="ctr"/>
            <a:t> </a:t>
          </a:fld>
          <a:endParaRPr lang="es-CO" sz="3600">
            <a:solidFill>
              <a:schemeClr val="bg1"/>
            </a:solidFill>
            <a:latin typeface="+mn-lt"/>
          </a:endParaRPr>
        </a:p>
      </cdr:txBody>
    </cdr:sp>
  </cdr:relSizeAnchor>
  <cdr:relSizeAnchor xmlns:cdr="http://schemas.openxmlformats.org/drawingml/2006/chartDrawing">
    <cdr:from>
      <cdr:x>0.3137</cdr:x>
      <cdr:y>0.56593</cdr:y>
    </cdr:from>
    <cdr:to>
      <cdr:x>0.35556</cdr:x>
      <cdr:y>0.61355</cdr:y>
    </cdr:to>
    <cdr:sp macro="" textlink="">
      <cdr:nvSpPr>
        <cdr:cNvPr id="2" name="CuadroTexto 1">
          <a:extLst xmlns:a="http://schemas.openxmlformats.org/drawingml/2006/main">
            <a:ext uri="{FF2B5EF4-FFF2-40B4-BE49-F238E27FC236}">
              <a16:creationId xmlns:a16="http://schemas.microsoft.com/office/drawing/2014/main" id="{4D1FAE43-FCE5-4A2C-A311-324100EE39D0}"/>
            </a:ext>
          </a:extLst>
        </cdr:cNvPr>
        <cdr:cNvSpPr txBox="1"/>
      </cdr:nvSpPr>
      <cdr:spPr>
        <a:xfrm xmlns:a="http://schemas.openxmlformats.org/drawingml/2006/main">
          <a:off x="3806372" y="2803071"/>
          <a:ext cx="508000" cy="23585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s-CO" sz="1400" b="1"/>
            <a:t>0%</a:t>
          </a:r>
        </a:p>
      </cdr:txBody>
    </cdr:sp>
  </cdr:relSizeAnchor>
  <cdr:relSizeAnchor xmlns:cdr="http://schemas.openxmlformats.org/drawingml/2006/chartDrawing">
    <cdr:from>
      <cdr:x>0.48938</cdr:x>
      <cdr:y>0.14103</cdr:y>
    </cdr:from>
    <cdr:to>
      <cdr:x>0.53424</cdr:x>
      <cdr:y>0.21612</cdr:y>
    </cdr:to>
    <cdr:sp macro="" textlink="">
      <cdr:nvSpPr>
        <cdr:cNvPr id="3" name="CuadroTexto 2">
          <a:extLst xmlns:a="http://schemas.openxmlformats.org/drawingml/2006/main">
            <a:ext uri="{FF2B5EF4-FFF2-40B4-BE49-F238E27FC236}">
              <a16:creationId xmlns:a16="http://schemas.microsoft.com/office/drawing/2014/main" id="{535FFDDB-A0A0-49E8-ACAF-19901F3323E0}"/>
            </a:ext>
          </a:extLst>
        </cdr:cNvPr>
        <cdr:cNvSpPr txBox="1"/>
      </cdr:nvSpPr>
      <cdr:spPr>
        <a:xfrm xmlns:a="http://schemas.openxmlformats.org/drawingml/2006/main">
          <a:off x="5938157" y="698499"/>
          <a:ext cx="544286" cy="37192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s-CO" sz="1400" b="1"/>
            <a:t>50%</a:t>
          </a:r>
        </a:p>
      </cdr:txBody>
    </cdr:sp>
  </cdr:relSizeAnchor>
  <cdr:relSizeAnchor xmlns:cdr="http://schemas.openxmlformats.org/drawingml/2006/chartDrawing">
    <cdr:from>
      <cdr:x>0.68002</cdr:x>
      <cdr:y>0.55421</cdr:y>
    </cdr:from>
    <cdr:to>
      <cdr:x>0.73983</cdr:x>
      <cdr:y>0.6293</cdr:y>
    </cdr:to>
    <cdr:sp macro="" textlink="">
      <cdr:nvSpPr>
        <cdr:cNvPr id="7" name="CuadroTexto 1">
          <a:extLst xmlns:a="http://schemas.openxmlformats.org/drawingml/2006/main">
            <a:ext uri="{FF2B5EF4-FFF2-40B4-BE49-F238E27FC236}">
              <a16:creationId xmlns:a16="http://schemas.microsoft.com/office/drawing/2014/main" id="{EE124E97-D516-4B9B-82ED-C9E2975172D0}"/>
            </a:ext>
          </a:extLst>
        </cdr:cNvPr>
        <cdr:cNvSpPr txBox="1"/>
      </cdr:nvSpPr>
      <cdr:spPr>
        <a:xfrm xmlns:a="http://schemas.openxmlformats.org/drawingml/2006/main">
          <a:off x="8251370" y="2745014"/>
          <a:ext cx="725713" cy="37192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CO" sz="1400" b="1"/>
            <a:t>100 %</a:t>
          </a:r>
        </a:p>
      </cdr:txBody>
    </cdr:sp>
  </cdr:relSizeAnchor>
  <cdr:relSizeAnchor xmlns:cdr="http://schemas.openxmlformats.org/drawingml/2006/chartDrawing">
    <cdr:from>
      <cdr:x>0.5462</cdr:x>
      <cdr:y>0.14945</cdr:y>
    </cdr:from>
    <cdr:to>
      <cdr:x>0.60601</cdr:x>
      <cdr:y>0.22454</cdr:y>
    </cdr:to>
    <cdr:sp macro="" textlink="">
      <cdr:nvSpPr>
        <cdr:cNvPr id="12" name="CuadroTexto 1">
          <a:extLst xmlns:a="http://schemas.openxmlformats.org/drawingml/2006/main">
            <a:ext uri="{FF2B5EF4-FFF2-40B4-BE49-F238E27FC236}">
              <a16:creationId xmlns:a16="http://schemas.microsoft.com/office/drawing/2014/main" id="{2601C5DE-E885-4C74-AF61-D52D2191D1D2}"/>
            </a:ext>
          </a:extLst>
        </cdr:cNvPr>
        <cdr:cNvSpPr txBox="1"/>
      </cdr:nvSpPr>
      <cdr:spPr>
        <a:xfrm xmlns:a="http://schemas.openxmlformats.org/drawingml/2006/main">
          <a:off x="6627585" y="740229"/>
          <a:ext cx="725713" cy="37192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CO" sz="1400" b="1"/>
            <a:t>60%</a:t>
          </a:r>
        </a:p>
      </cdr:txBody>
    </cdr:sp>
  </cdr:relSizeAnchor>
  <cdr:relSizeAnchor xmlns:cdr="http://schemas.openxmlformats.org/drawingml/2006/chartDrawing">
    <cdr:from>
      <cdr:x>0.6419</cdr:x>
      <cdr:y>0.31062</cdr:y>
    </cdr:from>
    <cdr:to>
      <cdr:x>0.7017</cdr:x>
      <cdr:y>0.38571</cdr:y>
    </cdr:to>
    <cdr:sp macro="" textlink="">
      <cdr:nvSpPr>
        <cdr:cNvPr id="13" name="CuadroTexto 1">
          <a:extLst xmlns:a="http://schemas.openxmlformats.org/drawingml/2006/main">
            <a:ext uri="{FF2B5EF4-FFF2-40B4-BE49-F238E27FC236}">
              <a16:creationId xmlns:a16="http://schemas.microsoft.com/office/drawing/2014/main" id="{B9F467F6-F1EE-4DCE-B830-BCCC382084D3}"/>
            </a:ext>
          </a:extLst>
        </cdr:cNvPr>
        <cdr:cNvSpPr txBox="1"/>
      </cdr:nvSpPr>
      <cdr:spPr>
        <a:xfrm xmlns:a="http://schemas.openxmlformats.org/drawingml/2006/main">
          <a:off x="7788729" y="1538514"/>
          <a:ext cx="725713" cy="37192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CO" sz="1400" b="1"/>
            <a:t>80%</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sus/Documents/IMEBU/2020/Octubre/Entregables%20MIPG/Plan%20de%20Trabajo%20MIPG%20Actualizado%20V2%202020%20Seguimient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Priorizar"/>
      <sheetName val="PlanTrabajoMIPGactualizado"/>
      <sheetName val="Hoja1"/>
      <sheetName val="PlanTrabajoMIPG_Primer Seg"/>
      <sheetName val="Matriz Seguimiento"/>
      <sheetName val="Planes Institucionales"/>
      <sheetName val="Planes Institucionales (2)"/>
    </sheetNames>
    <sheetDataSet>
      <sheetData sheetId="0">
        <row r="65521">
          <cell r="C65521" t="str">
            <v>Equipo Directivo</v>
          </cell>
        </row>
        <row r="65522">
          <cell r="C65522" t="str">
            <v>Líderes de Proceso</v>
          </cell>
        </row>
        <row r="65523">
          <cell r="C65523" t="str">
            <v>Alta Dirección</v>
          </cell>
        </row>
        <row r="65524">
          <cell r="C65524" t="str">
            <v>Subdirección A y F</v>
          </cell>
        </row>
        <row r="65525">
          <cell r="C65525" t="str">
            <v>Subdirección Técnica</v>
          </cell>
        </row>
        <row r="65526">
          <cell r="C65526" t="str">
            <v>Oficina Juridica</v>
          </cell>
        </row>
        <row r="65527">
          <cell r="C65527" t="str">
            <v>Oficina de Control Interno</v>
          </cell>
        </row>
        <row r="65528">
          <cell r="C65528" t="str">
            <v>Sistemas</v>
          </cell>
        </row>
        <row r="65529">
          <cell r="C65529" t="str">
            <v>Atención al Ciudadano</v>
          </cell>
        </row>
      </sheetData>
      <sheetData sheetId="1"/>
      <sheetData sheetId="2"/>
      <sheetData sheetId="3"/>
      <sheetData sheetId="4"/>
      <sheetData sheetId="5"/>
      <sheetData sheetId="6"/>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DELL" refreshedDate="44685.87173564815" createdVersion="7" refreshedVersion="7" minRefreshableVersion="3" recordCount="136" xr:uid="{00000000-000A-0000-FFFF-FFFF0C000000}">
  <cacheSource type="worksheet">
    <worksheetSource name="Tabla2"/>
  </cacheSource>
  <cacheFields count="34">
    <cacheField name="DIMENSIÓN " numFmtId="0">
      <sharedItems/>
    </cacheField>
    <cacheField name="POLÍTICA" numFmtId="0">
      <sharedItems/>
    </cacheField>
    <cacheField name="ACTIVIDAD" numFmtId="0">
      <sharedItems longText="1"/>
    </cacheField>
    <cacheField name="PRODUCTO" numFmtId="0">
      <sharedItems/>
    </cacheField>
    <cacheField name="TIPO DE META" numFmtId="0">
      <sharedItems/>
    </cacheField>
    <cacheField name="N.X" numFmtId="0">
      <sharedItems containsSemiMixedTypes="0" containsString="0" containsNumber="1" containsInteger="1" minValue="1" maxValue="4"/>
    </cacheField>
    <cacheField name="META " numFmtId="0">
      <sharedItems containsSemiMixedTypes="0" containsString="0" containsNumber="1" minValue="0.5" maxValue="24"/>
    </cacheField>
    <cacheField name="LOGRO III TRIM 2021" numFmtId="0">
      <sharedItems containsSemiMixedTypes="0" containsString="0" containsNumber="1" minValue="0" maxValue="24"/>
    </cacheField>
    <cacheField name="LOGRO IV TRIM 2021" numFmtId="0">
      <sharedItems containsSemiMixedTypes="0" containsString="0" containsNumber="1" minValue="0" maxValue="21"/>
    </cacheField>
    <cacheField name="LOGRO I TRIM 2022" numFmtId="0">
      <sharedItems containsSemiMixedTypes="0" containsString="0" containsNumber="1" minValue="0" maxValue="24"/>
    </cacheField>
    <cacheField name="LOGRO II TRIM 2022" numFmtId="0">
      <sharedItems containsSemiMixedTypes="0" containsString="0" containsNumber="1" containsInteger="1" minValue="0" maxValue="0"/>
    </cacheField>
    <cacheField name=" III TRIM 2021" numFmtId="0">
      <sharedItems containsString="0" containsBlank="1" containsNumber="1" minValue="0.25" maxValue="24"/>
    </cacheField>
    <cacheField name=" IV TRIM 2021" numFmtId="0">
      <sharedItems containsString="0" containsBlank="1" containsNumber="1" minValue="0.1" maxValue="21"/>
    </cacheField>
    <cacheField name="I TRIM 2022" numFmtId="0">
      <sharedItems containsString="0" containsBlank="1" containsNumber="1" minValue="0.1" maxValue="24"/>
    </cacheField>
    <cacheField name=" II TRIM 2022" numFmtId="0">
      <sharedItems containsString="0" containsBlank="1" containsNumber="1" minValue="0" maxValue="21"/>
    </cacheField>
    <cacheField name="VAL" numFmtId="0">
      <sharedItems/>
    </cacheField>
    <cacheField name=" III TRIM 20212" numFmtId="0">
      <sharedItems containsMixedTypes="1" containsNumber="1" containsInteger="1" minValue="0" maxValue="0"/>
    </cacheField>
    <cacheField name=" IV TRIM 20213" numFmtId="0">
      <sharedItems containsMixedTypes="1" containsNumber="1" containsInteger="1" minValue="0" maxValue="0"/>
    </cacheField>
    <cacheField name="I TRIM 20224" numFmtId="0">
      <sharedItems containsMixedTypes="1" containsNumber="1" containsInteger="1" minValue="0" maxValue="0"/>
    </cacheField>
    <cacheField name=" II TRIM 20225" numFmtId="0">
      <sharedItems containsMixedTypes="1" containsNumber="1" containsInteger="1" minValue="0" maxValue="0"/>
    </cacheField>
    <cacheField name="Calculo1 " numFmtId="0">
      <sharedItems/>
    </cacheField>
    <cacheField name="Calculo2" numFmtId="0">
      <sharedItems/>
    </cacheField>
    <cacheField name="Calculo3" numFmtId="0">
      <sharedItems/>
    </cacheField>
    <cacheField name="Calculo4" numFmtId="0">
      <sharedItems/>
    </cacheField>
    <cacheField name="Calculo5" numFmtId="0">
      <sharedItems containsMixedTypes="1" containsNumber="1" minValue="0" maxValue="2"/>
    </cacheField>
    <cacheField name=" III TRIM 20217" numFmtId="9">
      <sharedItems containsBlank="1" containsMixedTypes="1" containsNumber="1" minValue="0.1" maxValue="1"/>
    </cacheField>
    <cacheField name=" IV TRIM 20218" numFmtId="9">
      <sharedItems containsBlank="1" containsMixedTypes="1" containsNumber="1" minValue="0.2" maxValue="1"/>
    </cacheField>
    <cacheField name="I TRIM 20229" numFmtId="9">
      <sharedItems containsBlank="1" containsMixedTypes="1" containsNumber="1" minValue="0.2" maxValue="1"/>
    </cacheField>
    <cacheField name=" II TRIM 202210" numFmtId="9">
      <sharedItems containsBlank="1"/>
    </cacheField>
    <cacheField name="ACUMULADO 2021 -2022" numFmtId="9">
      <sharedItems containsMixedTypes="1" containsNumber="1" minValue="0" maxValue="1"/>
    </cacheField>
    <cacheField name="OBSERVACIONES" numFmtId="9">
      <sharedItems longText="1"/>
    </cacheField>
    <cacheField name="RECURSOS" numFmtId="0">
      <sharedItems containsMixedTypes="1" containsNumber="1" containsInteger="1" minValue="0" maxValue="0"/>
    </cacheField>
    <cacheField name="DEPENDENCIA" numFmtId="0">
      <sharedItems count="11">
        <s v="Sec. Administrativa"/>
        <s v="Sec. de Planeación"/>
        <s v="OATIC"/>
        <s v="Sec. de Hacienda"/>
        <s v="Sec. de Salud y Ambiente"/>
        <s v="Sec. Jurídica"/>
        <s v="Oficina de Prensa y Comunicaciones"/>
        <s v="Sec. de Infraestructura"/>
        <s v="Sec. de Educación"/>
        <s v="OCIG"/>
        <s v="Sec. de Interior"/>
      </sharedItems>
    </cacheField>
    <cacheField name="RESPONSABLE" numFmtId="3">
      <sharedItems/>
    </cacheField>
  </cacheFields>
  <extLst>
    <ext xmlns:x14="http://schemas.microsoft.com/office/spreadsheetml/2009/9/main" uri="{725AE2AE-9491-48be-B2B4-4EB974FC3084}">
      <x14:pivotCacheDefinition pivotCacheId="409842250"/>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DELL" refreshedDate="44685.902235995367" createdVersion="7" refreshedVersion="7" minRefreshableVersion="3" recordCount="136" xr:uid="{00000000-000A-0000-FFFF-FFFF0D000000}">
  <cacheSource type="worksheet">
    <worksheetSource ref="B2:AH138" sheet="Hoja2"/>
  </cacheSource>
  <cacheFields count="33">
    <cacheField name="DIMENSIÓN " numFmtId="0">
      <sharedItems/>
    </cacheField>
    <cacheField name="POLÍTICA" numFmtId="0">
      <sharedItems/>
    </cacheField>
    <cacheField name="ACTIVIDAD" numFmtId="0">
      <sharedItems longText="1"/>
    </cacheField>
    <cacheField name="PRODUCTO" numFmtId="0">
      <sharedItems/>
    </cacheField>
    <cacheField name="TIPO DE META" numFmtId="0">
      <sharedItems/>
    </cacheField>
    <cacheField name="N.X" numFmtId="0">
      <sharedItems containsSemiMixedTypes="0" containsString="0" containsNumber="1" containsInteger="1" minValue="1" maxValue="4"/>
    </cacheField>
    <cacheField name="META " numFmtId="0">
      <sharedItems containsSemiMixedTypes="0" containsString="0" containsNumber="1" minValue="0.5" maxValue="24"/>
    </cacheField>
    <cacheField name="LOGRO III TRIM 2021" numFmtId="0">
      <sharedItems containsSemiMixedTypes="0" containsString="0" containsNumber="1" minValue="0" maxValue="24"/>
    </cacheField>
    <cacheField name="LOGRO IV TRIM 2021" numFmtId="0">
      <sharedItems containsSemiMixedTypes="0" containsString="0" containsNumber="1" minValue="0" maxValue="21"/>
    </cacheField>
    <cacheField name="LOGRO I TRIM 2022" numFmtId="0">
      <sharedItems containsSemiMixedTypes="0" containsString="0" containsNumber="1" minValue="0" maxValue="24"/>
    </cacheField>
    <cacheField name="LOGRO II TRIM 2022" numFmtId="0">
      <sharedItems containsSemiMixedTypes="0" containsString="0" containsNumber="1" containsInteger="1" minValue="0" maxValue="0"/>
    </cacheField>
    <cacheField name=" III TRIM 2021" numFmtId="0">
      <sharedItems containsString="0" containsBlank="1" containsNumber="1" minValue="0.25" maxValue="24"/>
    </cacheField>
    <cacheField name=" IV TRIM 2021" numFmtId="0">
      <sharedItems containsString="0" containsBlank="1" containsNumber="1" minValue="0.1" maxValue="21"/>
    </cacheField>
    <cacheField name="I TRIM 2022" numFmtId="0">
      <sharedItems containsString="0" containsBlank="1" containsNumber="1" minValue="0.1" maxValue="24"/>
    </cacheField>
    <cacheField name=" II TRIM 2022" numFmtId="0">
      <sharedItems containsString="0" containsBlank="1" containsNumber="1" minValue="0" maxValue="21"/>
    </cacheField>
    <cacheField name="VAL" numFmtId="0">
      <sharedItems/>
    </cacheField>
    <cacheField name=" III TRIM 20212" numFmtId="0">
      <sharedItems containsMixedTypes="1" containsNumber="1" containsInteger="1" minValue="0" maxValue="0"/>
    </cacheField>
    <cacheField name=" IV TRIM 20213" numFmtId="0">
      <sharedItems containsMixedTypes="1" containsNumber="1" containsInteger="1" minValue="0" maxValue="0"/>
    </cacheField>
    <cacheField name="I TRIM 20224" numFmtId="0">
      <sharedItems containsMixedTypes="1" containsNumber="1" containsInteger="1" minValue="0" maxValue="0"/>
    </cacheField>
    <cacheField name=" II TRIM 20225" numFmtId="0">
      <sharedItems containsMixedTypes="1" containsNumber="1" containsInteger="1" minValue="0" maxValue="0"/>
    </cacheField>
    <cacheField name="Calculo1 " numFmtId="0">
      <sharedItems/>
    </cacheField>
    <cacheField name="Calculo2" numFmtId="0">
      <sharedItems/>
    </cacheField>
    <cacheField name="Calculo3" numFmtId="0">
      <sharedItems/>
    </cacheField>
    <cacheField name="Calculo4" numFmtId="0">
      <sharedItems/>
    </cacheField>
    <cacheField name="Calculo5" numFmtId="0">
      <sharedItems containsMixedTypes="1" containsNumber="1" minValue="0" maxValue="2"/>
    </cacheField>
    <cacheField name=" III TRIM 20217" numFmtId="9">
      <sharedItems containsBlank="1" containsMixedTypes="1" containsNumber="1" minValue="0.1" maxValue="1"/>
    </cacheField>
    <cacheField name=" IV TRIM 20218" numFmtId="9">
      <sharedItems containsBlank="1" containsMixedTypes="1" containsNumber="1" minValue="0.2" maxValue="1"/>
    </cacheField>
    <cacheField name="I TRIM 20229" numFmtId="9">
      <sharedItems containsBlank="1" containsMixedTypes="1" containsNumber="1" minValue="0.2" maxValue="1"/>
    </cacheField>
    <cacheField name=" II TRIM 202210" numFmtId="9">
      <sharedItems containsBlank="1"/>
    </cacheField>
    <cacheField name="ACUMULADO 2021 -2022" numFmtId="9">
      <sharedItems containsMixedTypes="1" containsNumber="1" minValue="0" maxValue="1"/>
    </cacheField>
    <cacheField name="OBSERVACIONES" numFmtId="9">
      <sharedItems longText="1"/>
    </cacheField>
    <cacheField name="RECURSOS" numFmtId="0">
      <sharedItems containsMixedTypes="1" containsNumber="1" containsInteger="1" minValue="0" maxValue="0"/>
    </cacheField>
    <cacheField name="DEPENDENCIA" numFmtId="0">
      <sharedItems count="11">
        <s v="Sec. Administrativa"/>
        <s v="Sec. de Planeación"/>
        <s v="OATIC"/>
        <s v="Sec. de Hacienda"/>
        <s v="Sec. de Salud y Ambiente"/>
        <s v="Sec. Jurídica"/>
        <s v="Oficina de Prensa y Comunicaciones"/>
        <s v="Sec. de Infraestructura"/>
        <s v="Sec. de Educación"/>
        <s v="OCIG"/>
        <s v="Sec. de Interior"/>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36">
  <r>
    <s v="Talento Humano"/>
    <s v="Gestión estratégica del talento humano"/>
    <s v="Analizar puestos de trabajo e identificarlos para vincular personal con discapacidad."/>
    <s v="Puestos de trabajo identificados en donde se pueda vincular personas con discapacidad."/>
    <s v="INCREMENTO"/>
    <n v="1"/>
    <n v="1"/>
    <n v="1"/>
    <n v="0"/>
    <n v="0"/>
    <n v="0"/>
    <m/>
    <m/>
    <n v="1"/>
    <m/>
    <s v="SI"/>
    <n v="0"/>
    <n v="0"/>
    <s v="x"/>
    <n v="0"/>
    <s v="1"/>
    <s v="4"/>
    <s v="3"/>
    <s v="4"/>
    <n v="1"/>
    <n v="1"/>
    <n v="1"/>
    <m/>
    <s v=""/>
    <n v="1"/>
    <s v="Se realizó un análisis de ubicación de puestos de trabajo para personas con discapacidad para desempeñar sus labores del día 18 de agosto del 2021"/>
    <s v="Talento Humano, Recursos Físicos y Tecnológicos"/>
    <x v="0"/>
    <s v="Profesional Especializado - TH_x000a_(Secretaría Administrativa)"/>
  </r>
  <r>
    <s v="Talento Humano"/>
    <s v="Gestión estratégica del talento humano"/>
    <s v="Establecer espacios para resaltar y estimular a los servidores públicos."/>
    <s v="Espacios que permitan resaltar y estimular a los servidores públicos como reconocimiento a sus labores."/>
    <s v="INCREMENTO"/>
    <n v="1"/>
    <n v="1"/>
    <n v="0"/>
    <n v="1"/>
    <n v="0"/>
    <n v="0"/>
    <m/>
    <n v="1"/>
    <m/>
    <n v="0"/>
    <s v="SI"/>
    <n v="0"/>
    <s v="x"/>
    <n v="0"/>
    <n v="0"/>
    <s v="4"/>
    <s v="2"/>
    <s v="4"/>
    <s v="4"/>
    <n v="1"/>
    <s v=""/>
    <n v="1"/>
    <s v=""/>
    <s v=""/>
    <n v="1"/>
    <s v="Se programó para el 15 y 29 de octubre la Jornada de Conmemoración y exaltación de los servidores públicos de la Alcaldía de Bucaramanga. La actividad se cumplió durante el cuarto trimestre del año 2021, en cumplimiento al cronograma establecido en el presente plan._x000a__x000a_Se realizó jornada de reconocimiento a servidores públicos, entrega de estímulos a mejores servidores públicos por evaluación de desempeño"/>
    <s v="Talento Humano, Recursos Físicos y Tecnológicos"/>
    <x v="0"/>
    <s v="Subsecretario Administrativo - TH_x000a_(Secretaría Administrativa)"/>
  </r>
  <r>
    <s v="Talento Humano"/>
    <s v="Gestión estratégica del talento humano"/>
    <s v="Realizar informes sobre las razones de retiro de los servidores públicos."/>
    <s v="Informes analizados acerca de las razones de retiro que genere insumos para el plan de previsión del talento humano. "/>
    <s v="INCREMENTO"/>
    <n v="2"/>
    <n v="2"/>
    <n v="0"/>
    <n v="1"/>
    <n v="0"/>
    <n v="0"/>
    <m/>
    <n v="1"/>
    <m/>
    <n v="1"/>
    <s v="SI"/>
    <n v="0"/>
    <s v="x"/>
    <n v="0"/>
    <s v="x"/>
    <s v="4"/>
    <s v="2"/>
    <s v="4"/>
    <s v="3"/>
    <n v="1"/>
    <s v=""/>
    <n v="1"/>
    <s v=""/>
    <s v="0%"/>
    <n v="0.5"/>
    <s v="Se realizó informe de razones de retiro de servidores públicos, correspondiente al periodo comprendido entre el 1 de enero a 31 de diciembre de 2021, según se evidencia en pantallazo enviado."/>
    <s v="Talento Humano, Recursos Físicos y Tecnológicos"/>
    <x v="0"/>
    <s v="Profesional Especializado - TH_x000a_(Secretaría Administrativa)"/>
  </r>
  <r>
    <s v="Talento Humano"/>
    <s v="Gestión estratégica del talento humano"/>
    <s v="Consolidar  estadísticas de la información del talento humano."/>
    <s v="Estadísticas de la información de Gestión Estratégica de Talento Humano consolidadas."/>
    <s v="INCREMENTO"/>
    <n v="2"/>
    <n v="2"/>
    <n v="0"/>
    <n v="1"/>
    <n v="0"/>
    <n v="0"/>
    <m/>
    <n v="1"/>
    <m/>
    <n v="1"/>
    <s v="SI"/>
    <n v="0"/>
    <s v="x"/>
    <n v="0"/>
    <s v="x"/>
    <s v="4"/>
    <s v="2"/>
    <s v="4"/>
    <s v="3"/>
    <n v="1"/>
    <s v=""/>
    <n v="1"/>
    <s v=""/>
    <s v="0%"/>
    <n v="0.5"/>
    <s v="Se realizó encuesta &quot;Maestro de empleados&quot; que contiene información de los servidores públicos de planta, se presenta informe con los resultados de la encuesta maestra de empleados"/>
    <s v="Talento Humano, Recursos Físicos y Tecnológicos"/>
    <x v="0"/>
    <s v="Técnico Operativo_x000a_(Secretaría Administrativa)"/>
  </r>
  <r>
    <s v="Talento Humano"/>
    <s v="Gestión estratégica del talento humano"/>
    <s v="Analizar y tomar las medidas de mejora que contribuyan al fortalecimiento del clima laboral en la entidad. Desde el sistema de control interno efectuar su verificación."/>
    <s v="Socialización de los resultados de la medición del clima laboral vigencia 2021"/>
    <s v="INCREMENTO"/>
    <n v="1"/>
    <n v="1"/>
    <n v="0"/>
    <n v="1"/>
    <n v="0"/>
    <n v="0"/>
    <m/>
    <n v="1"/>
    <m/>
    <m/>
    <s v="SI"/>
    <n v="0"/>
    <s v="x"/>
    <n v="0"/>
    <n v="0"/>
    <s v="4"/>
    <s v="2"/>
    <s v="4"/>
    <s v="4"/>
    <n v="1"/>
    <s v=""/>
    <n v="1"/>
    <s v=""/>
    <s v=""/>
    <n v="1"/>
    <s v="Se realizó estudio de medición del clima laboral, y se socializó a 58 servidores públicos y contratistas el día 05 de noviembre, se anexa pantallazo de las diapositivas socializadas y tabla de Excel de asistencia.  "/>
    <s v="Talento Humano, Recursos Físicos y Tecnológicos"/>
    <x v="0"/>
    <s v="Subsecretario Administrativo - TH_x000a_(Secretaría Administrativa)"/>
  </r>
  <r>
    <s v="Talento Humano"/>
    <s v="Gestión estratégica del talento humano"/>
    <s v="Establecer incentivos especiales para el personal de servicio al ciudadano y otros estímulos para quienes se encuentren con distinto tipo de vinculación (provisionales, contratistas, etc.) en la entidad."/>
    <s v="Cuadro de mérito del personal del Centro de Atención Especializado- CAME."/>
    <s v="INCREMENTO"/>
    <n v="1"/>
    <n v="1"/>
    <n v="0"/>
    <n v="1"/>
    <n v="0"/>
    <n v="0"/>
    <m/>
    <n v="1"/>
    <m/>
    <m/>
    <s v="SI"/>
    <n v="0"/>
    <s v="x"/>
    <n v="0"/>
    <n v="0"/>
    <s v="4"/>
    <s v="2"/>
    <s v="4"/>
    <s v="4"/>
    <n v="1"/>
    <s v=""/>
    <n v="1"/>
    <s v=""/>
    <s v=""/>
    <n v="1"/>
    <s v="Se realizó el reconocimiento a tres personas que prestan el servicio en el  CAME de acuerdo con la evaluación de satisfacción realizada por los usuarios. Se adjunta informe de la acción de fecha del segundo semestre del 2021"/>
    <s v="Talento Humano, Recursos Físicos y Tecnológicos"/>
    <x v="0"/>
    <s v="Profesional Especializado - TH_x000a_(Secretaría Administrativa)"/>
  </r>
  <r>
    <s v="Talento Humano"/>
    <s v="Gestión estratégica del talento humano"/>
    <s v="Analizar que los resultados de la evaluación de desempeño laboral y de los acuerdos de gestión sean coherentes con el cumplimiento de las metas de la entidad. "/>
    <s v="Informe de análisis de los resultados de las evaluaciones de desempeño laboral y los acuerdos de gestión."/>
    <s v="INCREMENTO"/>
    <n v="2"/>
    <n v="2"/>
    <n v="1"/>
    <n v="0"/>
    <n v="0"/>
    <n v="0"/>
    <n v="1"/>
    <m/>
    <m/>
    <n v="1"/>
    <s v="SI"/>
    <s v="x"/>
    <n v="0"/>
    <n v="0"/>
    <s v="x"/>
    <s v="2"/>
    <s v="4"/>
    <s v="4"/>
    <s v="3"/>
    <s v=""/>
    <n v="1"/>
    <s v=""/>
    <s v=""/>
    <s v="0%"/>
    <n v="0.5"/>
    <s v="Se realizó el análisis de los resultados de las evaluaciones de desempeño correspondientes al primer semestre del año 2021 a corte 30 de septiembre de 2021"/>
    <s v="Talento Humano, Recursos Físicos y Tecnológicos"/>
    <x v="0"/>
    <s v="Profesional Especializado - TH_x000a_(Secretaría Administrativa)"/>
  </r>
  <r>
    <s v="Talento Humano"/>
    <s v="Gestión estratégica del talento humano"/>
    <s v="Desarrollar jornadas de capacitación y/o divulgación a sus servidores y contratistas sobre participación ciudadana, rendición de cuentas y control social."/>
    <s v="Jornadas de capacitación y/o divulgación a los  servidores públicos  y contratistas en los temas de participación ciudadana, rendición de cuentas y control social."/>
    <s v="INCREMENTO"/>
    <n v="2"/>
    <n v="2"/>
    <n v="0"/>
    <n v="1"/>
    <n v="1"/>
    <n v="0"/>
    <m/>
    <n v="1"/>
    <n v="1"/>
    <m/>
    <s v="SI"/>
    <n v="0"/>
    <s v="x"/>
    <s v="x"/>
    <n v="0"/>
    <s v="4"/>
    <s v="2"/>
    <s v="2"/>
    <s v="4"/>
    <n v="1"/>
    <s v=""/>
    <n v="1"/>
    <n v="1"/>
    <s v=""/>
    <n v="1"/>
    <s v="Se realizó capacitación en temas de rendición de cuentas, participación ciudadana a los servidores públicos y contratistas de la administración, el cual se puede evidenciar mediante la convocatoria por correo electrónico del día 18 de noviembre de 2021_x000a__x000a_Se realizó capacitación el día 1 y 6 de marzo de 2022, sobre participación ciudadana, rendición de cuentas y control social, se adjunta planillas de asistencias. "/>
    <s v="Talento Humano, Recursos Físicos y Tecnológicos"/>
    <x v="0"/>
    <s v="Profesional Especializado - TH_x000a_(Secretaría Administrativa)"/>
  </r>
  <r>
    <s v="Talento Humano"/>
    <s v="Gestión estratégica del talento humano"/>
    <s v="Implementar mecanismos para transferir el conocimiento de las personas que se retiran a quienes continúan vinculados."/>
    <s v="Herramienta  implementada y mantenida, a través del uso del formato de transferencia de conocimiento o retiro del servicio F-GAT-8100-238,37-195."/>
    <s v="MANTENIMIENTO"/>
    <n v="2"/>
    <n v="1"/>
    <n v="1"/>
    <n v="1"/>
    <n v="1"/>
    <n v="0"/>
    <m/>
    <n v="1"/>
    <m/>
    <n v="1"/>
    <s v="SI"/>
    <n v="0"/>
    <s v="x"/>
    <n v="0"/>
    <s v="x"/>
    <s v="1"/>
    <s v="2"/>
    <s v="1"/>
    <s v="3"/>
    <n v="2"/>
    <n v="1"/>
    <n v="1"/>
    <n v="1"/>
    <s v="0%"/>
    <s v="100%"/>
    <s v="Se estableció en el formato F-GAT-8100-238,37-036,la inclusión del formato F-GAT-8100-238,37-195  como uno de los requisitos de entrega de puesto de trabajo el cual todos los servidores los cuales se retiraron diligenciaron a cabalidad el formato"/>
    <s v="Talento Humano, Recursos Físicos y Tecnológicos"/>
    <x v="0"/>
    <s v="Profesional Especializado - TH_x000a_(Secretaría Administrativa)"/>
  </r>
  <r>
    <s v="Talento Humano"/>
    <s v="Integridad"/>
    <s v="Fomentar espacios de participación para todo el personal, para armonizar los valores del servicio público con los códigos de ética institucional, implementar jornadas de difusión y herramientas pedagógicas para desarrollar el hábito de actuar de forma coherente con ellos. "/>
    <s v="Jornadas de apropiación del código de integridad."/>
    <s v="INCREMENTO"/>
    <n v="2"/>
    <n v="2"/>
    <n v="2"/>
    <n v="0"/>
    <n v="0"/>
    <n v="0"/>
    <m/>
    <n v="1"/>
    <m/>
    <n v="1"/>
    <s v="SI"/>
    <n v="0"/>
    <s v="x"/>
    <n v="0"/>
    <s v="x"/>
    <s v="1"/>
    <s v="3"/>
    <s v="4"/>
    <s v="3"/>
    <n v="1"/>
    <n v="1"/>
    <n v="1"/>
    <s v=""/>
    <m/>
    <n v="1"/>
    <s v="Se han realizado Jornadas de capacitación y sensibilización del código de integridad y se puede evidenciar en el informe consolidado de las socializaciones al Código de integridad de la vigencia 2021_x000a_*Viernes de Valores: Agosto 27 de 2021._x000a_*Muro de integridad: septiembre 17 de 2021._x000a_*Recordación digital, reto diligencia con cada uno de los valores del código de integridad: lunes 06 de septiembre de 2021"/>
    <s v="Talento Humano, Recursos Físicos y Tecnológicos"/>
    <x v="0"/>
    <s v="Subsecretario Administrativo - TH_x000a_(Secretaría Administrativa)"/>
  </r>
  <r>
    <s v="Talento Humano"/>
    <s v="Integridad"/>
    <s v="Establecer al interior de su entidad un proceso para la gestión de los conflictos de interés, donde el servidor público pueda tener claridad de cómo se reporta un posible caso y cuál es el conducto regular a seguir. ."/>
    <s v="Campañas de divulgación para promover el correo de cod.integridad@bucaramanga.gov.co, como un canal para conocer opiniones y denuncias sobre faltas al código de integridad."/>
    <s v="INCREMENTO"/>
    <n v="2"/>
    <n v="2"/>
    <n v="1"/>
    <n v="1"/>
    <n v="0"/>
    <n v="0"/>
    <m/>
    <n v="1"/>
    <m/>
    <n v="1"/>
    <s v="SI"/>
    <n v="0"/>
    <s v="x"/>
    <n v="0"/>
    <s v="x"/>
    <s v="1"/>
    <s v="2"/>
    <s v="4"/>
    <s v="3"/>
    <n v="1.5"/>
    <n v="0.5"/>
    <n v="1"/>
    <s v=""/>
    <m/>
    <n v="1"/>
    <s v="A través del correo cod.integridad@bucaramanga.gov.co se ha enviado mensajes a los servidores públicos y contratistas de la alcaldía, informando que a través de este medio pueden realizar las denuncias sobre faltas al código de integridad. Se anexa &quot;Pantallazo&quot; correo de promoción y divulgación del correo del código de integridad de fecha 06 de diciembre del 2021_x000a_También se ha utilizado para realizar los Retos digitales  de los valores del código de integridad. "/>
    <s v="Talento Humano, Recursos Físicos y Tecnológicos"/>
    <x v="0"/>
    <s v="Subsecretario Administrativo - TH_x000a_(Secretaría Administrativa)"/>
  </r>
  <r>
    <s v="Talento Humano"/>
    <s v="Integridad"/>
    <s v="Formular y desarrollar un mecanismo para el registro, seguimiento y monitoreo a las declaraciones de conflictos de interés por parte de los servidores públicos que laboran dentro de la entidad."/>
    <s v="Informe de seguimiento del registro de la declaración de conflicto de intereses de los directivos que se rinden en la plataforma de función pública."/>
    <s v="INCREMENTO"/>
    <n v="1"/>
    <n v="1"/>
    <n v="0"/>
    <n v="0"/>
    <n v="1"/>
    <n v="0"/>
    <m/>
    <m/>
    <n v="1"/>
    <m/>
    <s v="SI"/>
    <n v="0"/>
    <n v="0"/>
    <s v="x"/>
    <n v="0"/>
    <s v="4"/>
    <s v="4"/>
    <s v="2"/>
    <s v="4"/>
    <s v=""/>
    <s v=""/>
    <s v=""/>
    <n v="1"/>
    <s v=""/>
    <n v="1"/>
    <s v="La actividad se cumplió en el primer trimestre de 2022, de acuerdo con el cronograma establecido en el presente plan._x000a_Se realizó un informe de seguimiento para el registro, seguimiento y monitoreo a las declaraciones de conflictos de interés para el periodo comprendido entre el 1 de enero y el 31 de marzo de 2022.  (se adjunta base datos)."/>
    <s v="Talento Humano, Recursos Físicos y Tecnológicos"/>
    <x v="0"/>
    <s v="Subsecretario Administrativo - TH_x000a_(Secretaría Administrativa)"/>
  </r>
  <r>
    <s v="Direccionamiento Estratégico y Planeación "/>
    <s v="Planeación institucional"/>
    <s v="Realizar la evaluación de la planeación estratégica, contando con mecanismos que permitan relacionar el Plan Estratégico con los objetivos estratégicos y operativos, considerando alertas frente a posibles incumplimientos, necesidades de recursos, cambios en el entorno, entre otros, que garanticen el  cumplimiento del Plan de Desarrollo 2020-2023 Bucaramanga, Ciudad de Oportunidades."/>
    <s v="Plan Indicativo 2020 - 2023."/>
    <s v="INCREMENTO"/>
    <n v="1"/>
    <n v="1"/>
    <n v="0"/>
    <n v="0"/>
    <n v="1"/>
    <n v="0"/>
    <m/>
    <m/>
    <n v="1"/>
    <m/>
    <s v="SI"/>
    <n v="0"/>
    <n v="0"/>
    <s v="x"/>
    <n v="0"/>
    <s v="4"/>
    <s v="4"/>
    <s v="2"/>
    <s v="4"/>
    <s v=""/>
    <s v=""/>
    <s v=""/>
    <n v="1"/>
    <s v=""/>
    <n v="1"/>
    <s v="La Secretaría de Planeación actualizó el Plan Indicativo para la vigencia, el cual se encuentra publicado en la página web de la Alcaldía en el siguiente enlace: https://www.bucaramanga.gov.co/transparencia/planes-de-accion/_x000a_"/>
    <s v="Talento Humano, Recursos Físicos y Tecnológicos"/>
    <x v="1"/>
    <s v="Profesional Especializado_x000a_(Secretaría de Planeación)"/>
  </r>
  <r>
    <s v="Direccionamiento Estratégico y Planeación "/>
    <s v="Planeación institucional"/>
    <s v="Realizar la evaluación de la planeación estratégica, contando con mecanismos que permitan relacionar el Plan Estratégico con los objetivos estratégicos y operativos, considerando alertas frente a posibles incumplimientos, necesidades de recursos, cambios en el entorno, entre otros, que garanticen el  cumplimiento del Plan de Desarrollo 2020-2023 Bucaramanga, Ciudad de Oportunidades."/>
    <s v="Planes de Acción por dependencia."/>
    <s v="MANTENIMIENTO"/>
    <n v="4"/>
    <n v="21"/>
    <n v="21"/>
    <n v="21"/>
    <n v="21"/>
    <n v="0"/>
    <n v="21"/>
    <n v="21"/>
    <n v="21"/>
    <n v="21"/>
    <s v="SI"/>
    <s v="x"/>
    <s v="x"/>
    <s v="x"/>
    <s v="x"/>
    <s v="2"/>
    <s v="2"/>
    <s v="2"/>
    <s v="3"/>
    <n v="1"/>
    <n v="1"/>
    <n v="1"/>
    <n v="1"/>
    <s v="0%"/>
    <n v="0.75"/>
    <s v="La Secretaría de Planeación cuenta con los 21 planes de acción por dependencia con corte a 31 de marzo de 2022, los cuales se encuentran publicados en la página web de la entidad. Enlace: https://www.bucaramanga.gov.co/transparencia/planes-de-accion/"/>
    <s v="Talento Humano, Recursos Físicos y Tecnológicos"/>
    <x v="1"/>
    <s v="Profesional Especializado_x000a_(Secretaría de Planeación)"/>
  </r>
  <r>
    <s v="Direccionamiento Estratégico y Planeación "/>
    <s v="Planeación institucional"/>
    <s v="Realizar la evaluación de la planeación estratégica, contando con mecanismos que permitan relacionar el Plan Estratégico con los objetivos estratégicos y operativos, considerando alertas frente a posibles incumplimientos, necesidades de recursos, cambios en el entorno, entre otros, que garanticen el  cumplimiento del Plan de Desarrollo 2020-2023 Bucaramanga, Ciudad de Oportunidades."/>
    <s v="Plan Operativo Anual de Inversiones ."/>
    <s v="INCREMENTO"/>
    <n v="1"/>
    <n v="1"/>
    <n v="1"/>
    <n v="0"/>
    <n v="0"/>
    <n v="0"/>
    <m/>
    <m/>
    <n v="1"/>
    <m/>
    <s v="SI"/>
    <n v="0"/>
    <n v="0"/>
    <s v="x"/>
    <n v="0"/>
    <s v="1"/>
    <s v="4"/>
    <s v="3"/>
    <s v="4"/>
    <n v="1"/>
    <n v="1"/>
    <n v="1"/>
    <m/>
    <s v=""/>
    <n v="1"/>
    <s v="La Secretaría de Planeación cuenta con el Plan Operativo Anual de Inversiones, el cual se encuentra  publicado e la página web institucional."/>
    <s v="Talento Humano, Recursos Físicos y Tecnológicos"/>
    <x v="1"/>
    <s v="Profesional Especializado_x000a_(Secretaría de Planeación)"/>
  </r>
  <r>
    <s v="Direccionamiento Estratégico y Planeación "/>
    <s v="Planeación institucional"/>
    <s v="Realizar la evaluación de la planeación estratégica, contando con mecanismos que permitan relacionar el Plan Estratégico con los objetivos estratégicos y operativos, considerando alertas frente a posibles incumplimientos, necesidades de recursos, cambios en el entorno, entre otros, que garanticen el  cumplimiento del Plan de Desarrollo 2020-2023 Bucaramanga, Ciudad de Oportunidades."/>
    <s v="Seguimientos al Plan de Desarrollo 2020 - 2023."/>
    <s v="INCREMENTO"/>
    <n v="4"/>
    <n v="9"/>
    <n v="3"/>
    <n v="3"/>
    <n v="3"/>
    <n v="0"/>
    <n v="3"/>
    <n v="2"/>
    <n v="2"/>
    <n v="2"/>
    <s v="SI"/>
    <s v="x"/>
    <s v="x"/>
    <s v="x"/>
    <s v="x"/>
    <s v="2"/>
    <s v="2"/>
    <s v="2"/>
    <s v="3"/>
    <n v="1"/>
    <n v="1"/>
    <n v="1"/>
    <s v="100%"/>
    <s v="0%"/>
    <n v="1"/>
    <s v="La Secretaría de Planeación ha realizado el seguimiento al Plan de Desarrollo 2020 - 2023 en los meses de Enero, Febrero y Marzo de 2022, el cual se encuentra publicado en el siguiente enlace: https://datastudio.google.com/u/0/reporting/0cd5b24f-8127-4cbb-84eb-83a7ebaac49c?s=hojYat79zQ4"/>
    <s v="Talento Humano, Recursos Físicos y Tecnológicos"/>
    <x v="1"/>
    <s v="Profesional Especializado_x000a_(Secretaría de Planeación)"/>
  </r>
  <r>
    <s v="Direccionamiento Estratégico y Planeación "/>
    <s v="Planeación institucional"/>
    <s v="Actualizar el tablero de indicadores para hacer seguimiento  y evaluación del desempeño de los procesos de la entidad."/>
    <s v="Tablero de desempeño de indicadores de los procesos de la entidad actualizado."/>
    <s v="INCREMENTO"/>
    <n v="1"/>
    <n v="1"/>
    <n v="0"/>
    <n v="0.8"/>
    <n v="0.2"/>
    <n v="0"/>
    <m/>
    <n v="1"/>
    <m/>
    <m/>
    <s v="SI"/>
    <n v="0"/>
    <s v="x"/>
    <n v="0"/>
    <n v="0"/>
    <s v="4"/>
    <s v="2"/>
    <s v="1"/>
    <s v="4"/>
    <n v="0.8"/>
    <s v=""/>
    <n v="0.8"/>
    <n v="1"/>
    <s v=""/>
    <n v="1"/>
    <s v="La actividad se cumplió en el primer trimestre de 2022, de acuerdo con el cronograma establecido en el presente plan._x000a_Se realizó un informe de seguimiento para el registro, seguimiento y monitoreo a las declaraciones de conflictos de interés para el periodo comprendido entre el 1 de enero y el 31 de marzo de 2022.  (se adjunta base datos)."/>
    <s v="Talento Humano, Recursos Físicos y Tecnológicos"/>
    <x v="0"/>
    <s v="Profesional Especializado_x000a_(Secretaría Administrativa)"/>
  </r>
  <r>
    <s v="Direccionamiento Estratégico y Planeación "/>
    <s v="Planeación institucional"/>
    <s v="Realizar el seguimiento a las Políticas Públicas (PIIAF, Discapacidad) identificando las acciones realizadas que impactan a la población con enfoque diferencial (Grupos étnicos). "/>
    <s v="Seguimiento a Políticas Públicas (PIIAFF, Discapacidad)"/>
    <s v="MANTENIMIENTO"/>
    <n v="4"/>
    <n v="2"/>
    <n v="2"/>
    <n v="2"/>
    <n v="2"/>
    <n v="0"/>
    <n v="2"/>
    <n v="2"/>
    <n v="2"/>
    <n v="2"/>
    <s v="SI"/>
    <s v="x"/>
    <s v="x"/>
    <s v="x"/>
    <s v="x"/>
    <s v="2"/>
    <s v="2"/>
    <s v="2"/>
    <s v="3"/>
    <n v="1"/>
    <n v="1"/>
    <n v="1"/>
    <n v="1"/>
    <s v="0%"/>
    <n v="0.75"/>
    <s v="La Secretaría de Planeación realizó seguimiento con corte a 30 de septiembre del PIIAFF y se presentó al Consejo Municipal de Política Social el 8 de noviembre de 2021. Se cuenta como evidencia el informe de seguimiento y la presentación Power Point. Así mismo, se consolidó la información del seguimiento a la Política de Discapacidad con corte a 30 de junio junto con la Secretaría de Salud en mesa de trabajo realizada el día 28 de septiembre (Seguimiento semestral). Se cuenta como evidencia la matriz del Plan de acción, Circular 46 y acta de reunión del 28 de septiembre 2021._x000a_Por otra parte, se realizó seguimiento al PIIAFF con corte a 31 de diciembre 2021 se consolidó la información en el Tablero de Control, se encuentra pendiente socialización en Mesa de Primera Infancia, Infancia y Adolescencia. Link: https://datastudio.google.com/reporting/7cd66de3-3096-4e31-af7b-548fc4e24c26/page/p_7zw0le1qoc. Así mismo, el 18 de enero de 2022 se solicitó el reporte de seguimiento Plan de Acción de Discapacidad con corte a 31 de diciembre de 2021 mediante la circular No. 1 de 2022 a las secretarías, oficinas e institutos descentralizados."/>
    <s v="Talento Humano, Recursos Físicos y Tecnológicos"/>
    <x v="1"/>
    <s v="Profesional Especializado_x000a_(Secretaría de Planeación)"/>
  </r>
  <r>
    <s v="Direccionamiento Estratégico y Planeación "/>
    <s v="Planeación institucional"/>
    <s v="Brindar asesoría y acompañamiento a los líderes de proceso en la aplicación de la política de administración de riesgos de la entidad y el monitoreo a los mapas de riesgos de gestión y de corrupción, así como para la construcción del Plan Anticorrupción con todos sus componentes de acuerdo a las directrices del DAFP."/>
    <s v="Informes cumplimiento Plan Anticorrupción 2021 "/>
    <s v="INCREMENTO"/>
    <n v="2"/>
    <n v="2"/>
    <n v="1"/>
    <n v="0"/>
    <n v="1"/>
    <n v="0"/>
    <n v="1"/>
    <m/>
    <n v="1"/>
    <m/>
    <s v="SI"/>
    <s v="x"/>
    <n v="0"/>
    <s v="x"/>
    <n v="0"/>
    <s v="2"/>
    <s v="4"/>
    <s v="2"/>
    <s v="4"/>
    <s v=""/>
    <n v="1"/>
    <s v=""/>
    <n v="1"/>
    <s v=""/>
    <n v="1"/>
    <s v="Se elaboró el informe de avance del PAAC correspondiente a la Secretaría de Planeación, con corte a 31 de agosto de 2021 de acuerdo a lo estipulado en la ley. El informe de seguimiento se encuentra publicado en la página web.  De igual manera, en enero 2022 se elaboró el informe para el seguimiento y cierre del PAAC con corte a 31 de diciembre de 2021, el cual se encuentra publicado en el siguiente enlace: https://www.bucaramanga.gov.co/transparencia/plan-anticorrupcion-y-de-atencion-al-ciudadano-2/  https://www.bucaramanga.gov.co/wp-content/uploads/2022/01/CONSOLIDADO-TERCER-SEGUIMIENTO-PAAC-2021-DEF.xls"/>
    <s v="Talento Humano, Recursos Físicos y Tecnológicos"/>
    <x v="1"/>
    <s v="Profesional Especializado_x000a_(Secretaría de Planeación)"/>
  </r>
  <r>
    <s v="Direccionamiento Estratégico y Planeación "/>
    <s v="Planeación institucional"/>
    <s v="Brindar asesoría y acompañamiento a los líderes de proceso en la aplicación de la política de administración de riesgos de la entidad y el monitoreo a los mapas de riesgos de gestión y de corrupción, así como para la construcción del Plan Anticorrupción con todos sus componentes de acuerdo a las directrices del DAFP."/>
    <s v="Monitoreos al Mapa de Riesgos de Corrupción 2021 "/>
    <s v="INCREMENTO"/>
    <n v="2"/>
    <n v="2"/>
    <n v="0.5"/>
    <n v="0.5"/>
    <n v="1"/>
    <n v="0"/>
    <m/>
    <n v="1"/>
    <n v="1"/>
    <m/>
    <s v="SI"/>
    <n v="0"/>
    <s v="x"/>
    <s v="x"/>
    <n v="0"/>
    <s v="1"/>
    <s v="2"/>
    <s v="2"/>
    <s v="4"/>
    <n v="0.75"/>
    <n v="0.25"/>
    <n v="1"/>
    <n v="1"/>
    <s v=""/>
    <n v="1"/>
    <s v="Se realizó monitoreo al Mapa de Riesgos de Corrupción del proceso de Planeación y Direccionamiento estratégico con corte a 30 de septiembre 2021 y a 31 de diciembre de 2021.Se cuenta con actas de monitoreo "/>
    <s v="Talento Humano, Recursos Físicos y Tecnológicos"/>
    <x v="1"/>
    <s v="Profesional Especializado_x000a_(Secretaría de Planeación)"/>
  </r>
  <r>
    <s v="Direccionamiento Estratégico y Planeación "/>
    <s v="Planeación institucional"/>
    <s v="Brindar asesoría y acompañamiento a los líderes de proceso en la aplicación de la política de administración de riesgos de la entidad y el monitoreo a los mapas de riesgos de gestión y de corrupción, así como para la construcción del Plan Anticorrupción con todos sus componentes de acuerdo a las directrices del DAFP."/>
    <s v="Política de Administración de Riesgos 2021 actualizada"/>
    <s v="INCREMENTO"/>
    <n v="1"/>
    <n v="1"/>
    <n v="1"/>
    <n v="0"/>
    <n v="0"/>
    <n v="0"/>
    <n v="1"/>
    <m/>
    <m/>
    <m/>
    <s v="SI"/>
    <s v="x"/>
    <n v="0"/>
    <n v="0"/>
    <n v="0"/>
    <s v="2"/>
    <s v="4"/>
    <s v="4"/>
    <s v="4"/>
    <s v=""/>
    <n v="1"/>
    <s v=""/>
    <s v=""/>
    <s v=""/>
    <n v="1"/>
    <s v="La Política de Administración de Riesgos se actualizó en el mes de julio de 2021 de acuerdo a los lineamientos del DAFP."/>
    <s v="Talento Humano, Recursos Físicos y Tecnológicos"/>
    <x v="1"/>
    <s v="Profesional Especializado_x000a_(Secretaría de Planeación)"/>
  </r>
  <r>
    <s v="Direccionamiento Estratégico y Planeación "/>
    <s v="Planeación institucional"/>
    <s v="Brindar asesoría y acompañamiento a los líderes de proceso en la aplicación de la política de administración de riesgos de la entidad y el monitoreo a los mapas de riesgos de gestión y de corrupción, así como para la construcción del Plan Anticorrupción con todos sus componentes de acuerdo a las directrices del DAFP."/>
    <s v="Mapa de Riesgos de Gestión 2021 por proceso aprobados "/>
    <s v="INCREMENTO"/>
    <n v="1"/>
    <n v="24"/>
    <n v="24"/>
    <n v="0"/>
    <n v="0"/>
    <n v="0"/>
    <n v="24"/>
    <m/>
    <m/>
    <m/>
    <s v="SI"/>
    <s v="x"/>
    <n v="0"/>
    <n v="0"/>
    <n v="0"/>
    <s v="2"/>
    <s v="4"/>
    <s v="4"/>
    <s v="4"/>
    <s v=""/>
    <n v="1"/>
    <s v=""/>
    <s v=""/>
    <s v=""/>
    <n v="1"/>
    <s v="Los Mapa de Riesgos de Gestión fueron aprobados por el Comité de Coordinación Institucional de Control Interno y por el Comité Institución de Gestión y desempeño - MIPG."/>
    <s v="Talento Humano, Recursos Físicos y Tecnológicos"/>
    <x v="1"/>
    <s v="Profesional Especializado_x000a_(Secretaría de Planeación)"/>
  </r>
  <r>
    <s v="Direccionamiento Estratégico y Planeación "/>
    <s v="Planeación institucional"/>
    <s v="Brindar asesoría y acompañamiento a los líderes de proceso en la aplicación de la política de administración de riesgos de la entidad y el monitoreo a los mapas de riesgos de gestión y de corrupción, así como para la construcción del Plan Anticorrupción con todos sus componentes de acuerdo a las directrices del DAFP."/>
    <s v="Monitoreos al Mapa de Riesgos de Gestión 2021"/>
    <s v="INCREMENTO"/>
    <n v="1"/>
    <n v="1"/>
    <n v="1"/>
    <n v="0"/>
    <n v="0"/>
    <n v="0"/>
    <m/>
    <n v="1"/>
    <m/>
    <m/>
    <s v="SI"/>
    <n v="0"/>
    <s v="x"/>
    <n v="0"/>
    <n v="0"/>
    <s v="1"/>
    <s v="3"/>
    <s v="4"/>
    <s v="4"/>
    <n v="1"/>
    <n v="1"/>
    <n v="1"/>
    <s v=""/>
    <s v=""/>
    <n v="1"/>
    <s v="La Secretaría de Planeación realizó el monitoreo a los 24 Mapas de Riesgos de Gestión por proceso de acuerdo a los lineamientos del DAFP y la Política de Administración de Riesgos."/>
    <s v="Talento Humano, Recursos Físicos y Tecnológicos"/>
    <x v="1"/>
    <s v="Profesional Especializado_x000a_(Secretaría de Planeación)"/>
  </r>
  <r>
    <s v="Direccionamiento Estratégico y Planeación "/>
    <s v="Planeación institucional"/>
    <s v="Brindar asesoría y acompañamiento a los líderes de proceso en la aplicación de la política de administración de riesgos de la entidad y el monitoreo a los mapas de riesgos de gestión y de corrupción, así como para la construcción del Plan Anticorrupción con todos sus componentes de acuerdo a las directrices del DAFP."/>
    <s v="Plan Anticorrupción y Atención al Ciudadano - PAAC 2022"/>
    <s v="INCREMENTO"/>
    <n v="1"/>
    <n v="1"/>
    <n v="0"/>
    <n v="0"/>
    <n v="1"/>
    <n v="0"/>
    <m/>
    <m/>
    <n v="1"/>
    <m/>
    <s v="SI"/>
    <n v="0"/>
    <n v="0"/>
    <s v="x"/>
    <n v="0"/>
    <s v="4"/>
    <s v="4"/>
    <s v="2"/>
    <s v="4"/>
    <s v=""/>
    <s v=""/>
    <s v=""/>
    <n v="1"/>
    <s v=""/>
    <n v="1"/>
    <s v="La Secretaría de Planeación, mediante Circular No. 92 del 17 de noviembre de 2021,  programó mesas de trabajo para la construcción de los mapas de riesgos de corrupción 2022 con las 17 dependencias, como resultado del ejercicio se identificaron 42 riesgos de corrupción. Por otra parte, para la formulación del PAAC 2022, se emitió la Circular No. 98 del 3 de diciembre de 2021, mediante la cual se convocó a líderes y enlaces de las dependencias de la Administración Central, a las mesas de trabajo, donde se socializó los lineamientos metodológicos impartidos por el DAFP y se elaboraron los 6 componentes del PAAC 2022. De igual manera, se emitió la Circular No. 2 de enero de 2022, por medio de la cual se convocó a líderes de procesos, enlaces y equipos de trabajo para continuar con el proceso de construcción del Plan Anticorrupción 2022 para ajustar los componentes. El referido documento, se encuentra publicado en página web institucional; link https://www.bucaramanga.gov.co/transparencia/plan-anticorrupcion-y-de-atencion-al-ciudadano-2/"/>
    <s v="Talento Humano, Recursos Físicos y Tecnológicos"/>
    <x v="1"/>
    <s v="Profesional Especializado_x000a_(Secretaría de Planeación)"/>
  </r>
  <r>
    <s v="Direccionamiento Estratégico y Planeación "/>
    <s v="Planeación institucional"/>
    <s v="Brindar asesoría y acompañamiento a los líderes de proceso en la aplicación de la política de administración de riesgos de la entidad y el monitoreo a los mapas de riesgos de gestión y de corrupción, así como para la construcción del Plan Anticorrupción con todos sus componentes de acuerdo a las directrices del DAFP."/>
    <s v="Mapa de Riesgos de Gestión 2022 por proceso aprobados "/>
    <s v="INCREMENTO"/>
    <n v="1"/>
    <n v="24"/>
    <n v="0"/>
    <n v="0"/>
    <n v="24"/>
    <n v="0"/>
    <m/>
    <m/>
    <n v="24"/>
    <m/>
    <s v="SI"/>
    <n v="0"/>
    <n v="0"/>
    <s v="x"/>
    <n v="0"/>
    <s v="4"/>
    <s v="4"/>
    <s v="2"/>
    <s v="4"/>
    <s v=""/>
    <s v=""/>
    <s v=""/>
    <n v="1"/>
    <s v=""/>
    <n v="1"/>
    <s v="Se emitió la Circular No. 2 de enero de 2022, por medio de la cual se convocó a líderes de procesos, enlaces y equipos de trabajo para continuar con el proceso de construcción del Plan Anticorrupción 2022 para ajustar los componentes, a fin de dar cumplimiento a la Circular Externa No. 100-020 del Departamento Administrativo de la Función Pública del 10 de diciembre de 2021, en la cual se estableció la actualización de la metodología para la construcción del PAAC 2022. Los Mapa de riesgos de Gestión de Gestión, fueron aprobados en el CICCI el 25 de enero de 2022 y en Comité Institucional de Gestión y Desempeño MIPG el 26 de enero de 2022. "/>
    <s v="Talento Humano, Recursos Físicos y Tecnológicos"/>
    <x v="1"/>
    <s v="Profesional Especializado_x000a_(Secretaría de Planeación)"/>
  </r>
  <r>
    <s v="Direccionamiento Estratégico y Planeación "/>
    <s v="Planeación institucional"/>
    <s v="Realizar la publicación en la sección &quot;transparencia y acceso a la información pública&quot; de la página web oficial de la entidad, información actualizada sobre los planes estratégicos, sectoriales e institucionales según sea el caso."/>
    <s v="Planes Estratégicos Sectoriales e Institucionales publicados                       "/>
    <s v="MANTENIMIENTO"/>
    <n v="4"/>
    <n v="1"/>
    <n v="1"/>
    <n v="1"/>
    <n v="1"/>
    <n v="0"/>
    <n v="1"/>
    <n v="1"/>
    <n v="1"/>
    <n v="1"/>
    <s v="SI"/>
    <s v="x"/>
    <s v="x"/>
    <s v="x"/>
    <s v="x"/>
    <s v="2"/>
    <s v="2"/>
    <s v="2"/>
    <s v="3"/>
    <n v="1"/>
    <n v="1"/>
    <n v="1"/>
    <n v="1"/>
    <s v="0%"/>
    <n v="0.75"/>
    <s v="Los planes estratégicos sectoriales e interinstucionales se encuentran publicados en la página web de la alcaldía en el link : https://www.bucaramanga.gov.co/planes-institucionales-mipg/ como soportes se encuentran las solicitudes de publicación recibidas por el web máster."/>
    <s v="Talento Humano, Recursos Físicos y Tecnológicos"/>
    <x v="2"/>
    <s v="Asesor TIC_x000a_(Oficina de las TIC)"/>
  </r>
  <r>
    <s v="Direccionamiento Estratégico y Planeación "/>
    <s v="Gestión presupuestal y eficiencia en el gasto público"/>
    <s v="Informe mensual a todas las secretarías ejecutoras del gasto, indicando el seguimiento pormenorizado del avance de la ejecución monetaria y porcentual en cada uno de los rubros con el fin de evitar riesgos a final de año de la no ejecución de recursos programados para el normal cumplimiento de las metas trazadas en el plan de desarrollo municipal. "/>
    <s v="Informe pormenorizado de ejecución presupuestal."/>
    <s v="INCREMENTO"/>
    <n v="4"/>
    <n v="10"/>
    <n v="3"/>
    <n v="3"/>
    <n v="3"/>
    <n v="0"/>
    <n v="3"/>
    <n v="3"/>
    <n v="2"/>
    <n v="2"/>
    <s v="SI"/>
    <s v="x"/>
    <s v="x"/>
    <s v="x"/>
    <s v="x"/>
    <s v="2"/>
    <s v="2"/>
    <s v="2"/>
    <s v="3"/>
    <n v="1"/>
    <n v="1"/>
    <n v="1"/>
    <s v="100%"/>
    <s v="0%"/>
    <n v="0.9"/>
    <s v="Se efectúa el seguimiento pormenorizado a las ejecuciones presupuestales, por medio de los informes de gestión de la oficina de presupuesto, el cual se socializa a través  de Oficios dirigidos a los Ordenadores de Gasto, con el fin de que se conozca el avance presupuestal y el porcentaje ejecutado a la fecha y se fijen metas, para dar cumplimiento a la disponibilidades presupuestales pendientes de ejecución (Se adjunta evidencias;  informes de ejecución  los meses de Enero, febrero y marzo  del 2022) Presentación Informe de Ejecución del presupuesto enero 2022."/>
    <s v="Talento Humano, Recursos Físicos y Tecnológicos"/>
    <x v="3"/>
    <s v="Oficina de Presupuesto_x000a_(Secretaría de Hacienda)"/>
  </r>
  <r>
    <s v="Direccionamiento Estratégico y Planeación "/>
    <s v="Gestión presupuestal y eficiencia en el gasto público"/>
    <s v="Seguimiento a la implementación del procedimiento de deterioro de cartera dentro del aplicativo “coactivo”."/>
    <s v="Procedimiento de deterioro de cartera implementado y mantenido."/>
    <s v="MANTENIMIENTO"/>
    <n v="4"/>
    <n v="1"/>
    <n v="1"/>
    <n v="1"/>
    <n v="1"/>
    <n v="0"/>
    <n v="1"/>
    <n v="1"/>
    <n v="1"/>
    <n v="1"/>
    <s v="SI"/>
    <s v="x"/>
    <s v="x"/>
    <s v="x"/>
    <s v="x"/>
    <s v="2"/>
    <s v="2"/>
    <s v="2"/>
    <s v="3"/>
    <n v="1"/>
    <n v="1"/>
    <n v="1"/>
    <n v="1"/>
    <s v="0%"/>
    <n v="0.75"/>
    <s v="Este procedimiento comprende: Desde  el  análisis  de  grado  de  cobrabilidad  de  la  cartera  presente,  hasta  la  generación  del informe consolidado de deterioro de cartera de cuentas por cobrar que se envía a Contabilidad. La Tesorería General presenta Informe de seguimiento a la implementación del procedimiento del deterioro de Cartera dentro del aplicativo &quot;COACTIVO&quot; con corte a 31/MARZO/2022."/>
    <s v="Talento Humano, Recursos Físicos y Tecnológicos"/>
    <x v="3"/>
    <s v="Tesorero_x000a_(Secretaría de Hacienda)"/>
  </r>
  <r>
    <s v="Direccionamiento Estratégico y Planeación "/>
    <s v="Gestión presupuestal y eficiencia en el gasto público"/>
    <s v="Seguimiento a la implementación del procedimiento de deterioro de cartera dentro del aplicativo “coactivo”."/>
    <s v="Matriz de deterioro incorporada al procedimiento de cobro coactivo, en desarrollo tecnológico, implementada."/>
    <s v="INCREMENTO"/>
    <n v="1"/>
    <n v="1"/>
    <n v="0"/>
    <n v="0"/>
    <n v="0"/>
    <n v="0"/>
    <m/>
    <m/>
    <n v="1"/>
    <m/>
    <s v="SI"/>
    <n v="0"/>
    <n v="0"/>
    <s v="x"/>
    <n v="0"/>
    <s v="4"/>
    <s v="4"/>
    <s v="3"/>
    <s v="4"/>
    <s v=""/>
    <s v=""/>
    <s v=""/>
    <s v="0%"/>
    <s v=""/>
    <n v="0"/>
    <s v="Teniendo en cuenta los recursos disponibles en la oficina TIC, el desarrollo no se ha iniciado de manera formal, se ha establecido una ruta de acción con miras a agilizar el proceso y avanzar de manera rápida y oportuna durante el segundo trimestre del 2022. "/>
    <s v="Talento Humano, Recursos Físicos y Tecnológicos"/>
    <x v="2"/>
    <s v="Asesor TIC_x000a_(Oficina de las TIC)"/>
  </r>
  <r>
    <s v="Direccionamiento Estratégico y Planeación "/>
    <s v="Gestión presupuestal y eficiencia en el gasto público"/>
    <s v="Elaborar la información contable de manera oportuna"/>
    <s v="Información Contable Oportuna."/>
    <s v="INCREMENTO"/>
    <n v="2"/>
    <n v="4"/>
    <n v="1"/>
    <n v="1"/>
    <n v="1"/>
    <n v="0"/>
    <n v="1"/>
    <n v="1"/>
    <n v="1"/>
    <n v="1"/>
    <s v="SI"/>
    <n v="0"/>
    <n v="0"/>
    <s v="x"/>
    <s v="x"/>
    <s v="2"/>
    <s v="2"/>
    <s v="2"/>
    <s v="3"/>
    <n v="1"/>
    <n v="1"/>
    <n v="1"/>
    <n v="1"/>
    <s v="0%"/>
    <n v="0.75"/>
    <s v="La información contable es subida trimestralmente en la plataforma CHIP de la Contaduría General CGN conforme al cronograma establecido por dicha entidad, quien es la Autoridad nacional contable. Presentamos rendición oportuna de la Información Contable a corte 31/DIC/2021 y como evidencia se adjunta pantallazo correo de aceptación de la CGN. Evidencia: 1 archivo en pdf"/>
    <s v="Talento Humano, Recursos Físicos y Tecnológicos"/>
    <x v="3"/>
    <s v="Profesional Especializado_x000a_(Secretaría de Hacienda)"/>
  </r>
  <r>
    <s v="Gestión con valores para resultados"/>
    <s v="Fortalecimiento organizacional y simplificación de procesos"/>
    <s v="Establecer en la planta de personal de la entidad (o documento que contempla los empleos de la entidad) los empleos suficientes para cumplir con los planes y proyectos."/>
    <s v="Fase III del diseño del proceso de modernización Alcaldía de Bucaramanga."/>
    <s v="INCREMENTO"/>
    <n v="1"/>
    <n v="1"/>
    <n v="1"/>
    <n v="0"/>
    <n v="0"/>
    <n v="0"/>
    <m/>
    <m/>
    <n v="1"/>
    <m/>
    <s v="SI"/>
    <n v="0"/>
    <n v="0"/>
    <s v="x"/>
    <n v="0"/>
    <s v="1"/>
    <s v="4"/>
    <s v="3"/>
    <s v="4"/>
    <n v="1"/>
    <n v="1"/>
    <n v="1"/>
    <n v="1"/>
    <s v=""/>
    <n v="1"/>
    <s v="En cuando a la Fase III del diseño del proceso de modernización de la Alcaldía de Bucaramanga se cumplió con el 100% en el tercer trimestre de 2021.Por ser un proceso que se efectuó en el transcurso del año 2021,  por cuanto se adjunta digitalmente  toda la evidencia relacionada en esta acción en el link "/>
    <s v="Talento Humano, Recursos Físicos y Tecnológicos"/>
    <x v="0"/>
    <s v="Subsecretario de Bienes y Servicios_x000a_(Secretaría Administrativa)"/>
  </r>
  <r>
    <s v="Gestión con valores para resultados"/>
    <s v="Fortalecimiento organizacional y simplificación de procesos"/>
    <s v="Adoptar acciones o planes para optimizar el uso de vehículos institucionales."/>
    <s v="Informe de instalación de horómetros a  las 5 volquetas de la Alcaldía de Bucaramanga."/>
    <s v="INCREMENTO"/>
    <n v="2"/>
    <n v="1"/>
    <n v="0.6"/>
    <n v="0.4"/>
    <n v="0"/>
    <n v="0"/>
    <m/>
    <n v="0.6"/>
    <n v="0.4"/>
    <m/>
    <s v="SI"/>
    <n v="0"/>
    <s v="x"/>
    <s v="x"/>
    <n v="0"/>
    <s v="1"/>
    <s v="2"/>
    <s v="3"/>
    <s v="4"/>
    <n v="1.2666666666666666"/>
    <n v="0.6"/>
    <n v="1"/>
    <n v="1"/>
    <s v=""/>
    <n v="1"/>
    <s v="Se elabora un informe con la instalación de 3 horómetros en el III trimestre del 24 de agosto al 30 de septiembre del 2021  y 2 horómetros en el IV trimestre desde el 01 de octubre al 22 de diciembre del 2021, a las volquetas de la administración municipal, cumpliendo así el 100% en la meta de la instalación de los 5 horómetros. "/>
    <s v="Talento Humano, Recursos Físicos y Tecnológicos"/>
    <x v="0"/>
    <s v="Subsecretario de Bienes y Servicios_x000a_(Secretaría Administrativa)"/>
  </r>
  <r>
    <s v="Gestión con valores para resultados"/>
    <s v="Fortalecimiento organizacional y simplificación de procesos"/>
    <s v="Verificar que el inventario de bienes de la entidad coincide totalmente con lo registrado en la contabilidad. "/>
    <s v="Actas de tomas físicas de inventario a las dependencias de la Alcaldía de Bucaramanga."/>
    <s v="INCREMENTO"/>
    <n v="1"/>
    <n v="5"/>
    <n v="5"/>
    <n v="0"/>
    <n v="0"/>
    <n v="0"/>
    <m/>
    <n v="5"/>
    <m/>
    <m/>
    <s v="SI"/>
    <n v="0"/>
    <s v="x"/>
    <n v="0"/>
    <n v="0"/>
    <s v="1"/>
    <s v="3"/>
    <s v="4"/>
    <s v="4"/>
    <n v="1"/>
    <n v="1"/>
    <n v="1"/>
    <s v=""/>
    <s v=""/>
    <n v="1"/>
    <s v="Entre el 22 de julio al 30 de septiembre se han llevado a cabo 32 tomas físicas de inventarios, para lo cual se cuenta con los formatos de tomas físicas diligenciados. Cumpliendo con el 100% de la presente actividad."/>
    <s v="Talento Humano, Recursos Físicos y Tecnológicos"/>
    <x v="0"/>
    <s v="Almacenista_x000a_(Secretaría Administrativa)"/>
  </r>
  <r>
    <s v="Gestión con valores para resultados"/>
    <s v="Fortalecimiento organizacional y simplificación de procesos"/>
    <s v="Establecer la política o lineamientos para el uso de bienes con material reciclado."/>
    <s v="Lineamientos para el uso de bienes con material reciclado formulados y socializados."/>
    <s v="INCREMENTO"/>
    <n v="1"/>
    <n v="1"/>
    <n v="0"/>
    <n v="0.7"/>
    <n v="0"/>
    <n v="0"/>
    <m/>
    <n v="1"/>
    <m/>
    <m/>
    <s v="SI"/>
    <n v="0"/>
    <s v="x"/>
    <n v="0"/>
    <n v="0"/>
    <s v="4"/>
    <s v="2"/>
    <s v="4"/>
    <s v="4"/>
    <n v="0.7"/>
    <s v=""/>
    <n v="0.7"/>
    <n v="0.7"/>
    <s v=""/>
    <n v="0.7"/>
    <s v="Se adjunta documento el cual será socializado con la Oficina TICS y Oficina Recursos de Bienes y Servicios ya que a Tics le corresponde la emisión de conceptos técnicos por el daño u obsolescencia de los equipos ya que es el encargado de diseñar u  organizar el programa, monitorearlo y retroalimentarlo  _x000a_Almacén General: es quien contribuye al diseño del plan, recepción y viabiliza los conceptos técnicos de la oficina de TICS, autoriza el desplazamiento de los RAEE (residuos de aparatos eléctricos y electrónicos) hasta su lugar de almacenamiento y realiza las labores administrativas legales para excluir el bien del inventario de la institución y entregarlo al aliado estratégico en la disposición final. _x000a_Se presenta como evidencia Acta de reunión de fecha febrero 4 de 2022 referente a socialización y Lineamientos para la Gestión de residuos de aparatos eléctricos y electrónicos. Así mismo, se presenta correo electrónico de fecha 25 de abril de 2022 enviado a TIC y a Bienes y servicios referente a Lineamientos para la Gestión de residuos de aparatos eléctricos y electrónicos. De igual forma se relaciona Oficio S-SdSyA2605-2022 referente a remisión a la Secretaria Administrativa de los Lineamientos para la Gestión de residuos de aparatos eléctricos y electrónicos RAEE._x000a_La Subsecretaría de Ambiente realizará entrega de los lineamientos para el uso de bienes con material reciclado a la Secretaría Administrativa, quien es la encargada de la disposición final de los RAEE a través de la oficina de bienes y servicios. Se presenta documento con Lineamientos para la Gestión de residuos de aparatos eléctricos y electrónicos RAEE."/>
    <s v="Talento Humano, Recursos Físicos y Tecnológicos"/>
    <x v="4"/>
    <s v="Subsecretario de Medio Ambiente_x000a_(Subsecretaría de Medio Ambiente)"/>
  </r>
  <r>
    <s v="Gestión con valores para resultados"/>
    <s v="Gobierno digital"/>
    <s v="Actualizar  el plan Estratégico de Tecnologías de Información del Municipio de Bucaramanga  2020-2023."/>
    <s v="PETI (Plan Estratégico de Tecnologías de Información del Municipio de Bucaramanga) actualizado vigencia 2020-2023."/>
    <s v="INCREMENTO"/>
    <n v="2"/>
    <n v="1"/>
    <n v="0.2"/>
    <n v="0.8"/>
    <n v="0"/>
    <n v="0"/>
    <m/>
    <n v="0.8"/>
    <n v="0.2"/>
    <m/>
    <s v="SI"/>
    <n v="0"/>
    <s v="x"/>
    <s v="x"/>
    <n v="0"/>
    <s v="1"/>
    <s v="2"/>
    <s v="3"/>
    <s v="4"/>
    <n v="1.2"/>
    <n v="0.2"/>
    <n v="1"/>
    <n v="1"/>
    <s v=""/>
    <n v="1"/>
    <s v="El documento del plan estratégico de tecnologías de información se actualizó y se trabajó con el área de Gestión de Calidad, el cuál se presentó ante el Comité interno y en el Comité de Gestión y Desempeño MIPG para su debida aprobación. El documento fue publicado en la página Web conforme lo estipula el Departamento Administrativo de Función Pública y el Decreto 612 de 2018. Enlace: https://www.bucaramanga.gov.co/planes-institucionales-mipg/"/>
    <s v="Talento Humano, Recursos Físicos y Tecnológicos"/>
    <x v="2"/>
    <s v="Asesor Despacho_x000a_(Oficina TIC)"/>
  </r>
  <r>
    <s v="Gestión con valores para resultados"/>
    <s v="Gobierno digital"/>
    <s v="Actualizar y documentar una arquitectura de referencia y una arquitectura de solución para todas las soluciones tecnológicas de la entidad, con el propósito de mejorar la gestión de sus sistemas de información."/>
    <s v="Documento de arquitectura de referencia para los sistemas de información de la entidad"/>
    <s v="INCREMENTO"/>
    <n v="1"/>
    <n v="1"/>
    <n v="0.2"/>
    <n v="0.2"/>
    <n v="0.4"/>
    <n v="0"/>
    <m/>
    <n v="1"/>
    <m/>
    <m/>
    <s v="SI"/>
    <n v="0"/>
    <s v="x"/>
    <n v="0"/>
    <n v="0"/>
    <s v="1"/>
    <s v="2"/>
    <s v="1"/>
    <s v="4"/>
    <n v="0.4"/>
    <n v="0.2"/>
    <n v="0.4"/>
    <n v="0.8"/>
    <s v=""/>
    <n v="0.8"/>
    <s v="Se continuó con la elaboración del documento de arquitectura de referencia en conjunto con  metodología de desarrollo de software de la entidad. Durante el segundo trimestre del 2022 se espera tener una  versión para revisión. "/>
    <s v="Talento Humano, Recursos Físicos y Tecnológicos"/>
    <x v="2"/>
    <s v="Asesor Despacho_x000a_(Oficina TIC)"/>
  </r>
  <r>
    <s v="Gestión con valores para resultados"/>
    <s v="Gobierno digital"/>
    <s v="Desarrollar el Piloto de servicios ciudadanos digitales alineado con el marco de interoperabilidad X-Road "/>
    <s v="Piloto de servicios ciudadanos digitales alineado al marco de interoperabilidad X-Road desarrollado."/>
    <s v="INCREMENTO"/>
    <n v="1"/>
    <n v="1"/>
    <n v="0.7"/>
    <n v="0.3"/>
    <n v="0"/>
    <n v="0"/>
    <m/>
    <m/>
    <n v="1"/>
    <m/>
    <s v="SI"/>
    <n v="0"/>
    <n v="0"/>
    <s v="x"/>
    <n v="0"/>
    <s v="1"/>
    <s v="1"/>
    <s v="3"/>
    <s v="4"/>
    <n v="1"/>
    <n v="0.7"/>
    <n v="1"/>
    <n v="1"/>
    <s v=""/>
    <n v="1"/>
    <s v="Meta cumplida en la vigencia 2021. Se finalizó el piloto establecido para el proceso de X-ROAD y se formalizó ante el MINTIC logrando la certificación de Nivel 3 por parte de la AND. "/>
    <s v="Talento Humano, Recursos Físicos y Tecnológicos"/>
    <x v="2"/>
    <s v="Asesor Despacho_x000a_(Oficina TIC)"/>
  </r>
  <r>
    <s v="Gestión con valores para resultados"/>
    <s v="Gobierno digital"/>
    <s v="Contar con la consulta y radicación de peticiones, quejas, reclamos, solicitudes y denuncias (PQRSD) de la entidad, diseñada y habilitada para su uso en dispositivos móviles (ubicuidad o responsive)."/>
    <s v="Arquitectura de información del sitio web conforme al diseño de servicios ciudadanos digitales, cumpliendo normatividad A y AA de accesibilidad (ubicuidad o responsive)."/>
    <s v="INCREMENTO"/>
    <n v="1"/>
    <n v="1"/>
    <n v="0.7"/>
    <n v="0.15"/>
    <n v="0"/>
    <n v="0"/>
    <m/>
    <n v="1"/>
    <m/>
    <m/>
    <s v="SI"/>
    <n v="0"/>
    <s v="x"/>
    <n v="0"/>
    <n v="0"/>
    <s v="1"/>
    <s v="2"/>
    <s v="4"/>
    <s v="4"/>
    <n v="0.85"/>
    <n v="0.7"/>
    <n v="0.85"/>
    <n v="0.85"/>
    <s v=""/>
    <n v="0.85"/>
    <s v="El sitio web de la entidad  para el tramite de PQRs  se ha ido ajustando de acuerdo a a la validación de la normatividad A y AA de la entidad. "/>
    <s v="Talento Humano, Recursos Físicos y Tecnológicos"/>
    <x v="2"/>
    <s v="Asesor Despacho_x000a_(Oficina TIC)"/>
  </r>
  <r>
    <s v="Gestión con valores para resultados"/>
    <s v="Gobierno digital"/>
    <s v="Implementar primera fase proyecto de ciudades inteligentes en tema de conectividad."/>
    <s v="Primera fase proyecto de ciudades inteligentes en tema de conectividad implementada."/>
    <s v="INCREMENTO"/>
    <n v="3"/>
    <n v="1"/>
    <n v="0"/>
    <n v="0.61"/>
    <n v="0.39"/>
    <n v="0"/>
    <m/>
    <n v="0.1"/>
    <n v="0.2"/>
    <n v="0.7"/>
    <s v="SI"/>
    <n v="0"/>
    <s v="x"/>
    <s v="x"/>
    <s v="x"/>
    <s v="4"/>
    <s v="2"/>
    <s v="2"/>
    <s v="3"/>
    <n v="1"/>
    <s v=""/>
    <n v="1"/>
    <s v="100%"/>
    <m/>
    <n v="1"/>
    <s v="En el mes de febrero se logró la implementación del 100% al proyecto de ciudades inteligentes el cual contempla la puesta en marcha de puntos de conectividad y zonas Wifi. "/>
    <s v="Talento Humano, Recursos Físicos y Tecnológicos"/>
    <x v="2"/>
    <s v="Asesor Despacho_x000a_(Oficina TIC)"/>
  </r>
  <r>
    <s v="Gestión con valores para resultados"/>
    <s v="Gobierno digital"/>
    <s v="Implementar piloto de prueba para la transición del protocolo IPV6 en la entidad."/>
    <s v="Piloto de prueba para la transición del protocolo IPv4 a IPv6 implementada."/>
    <s v="INCREMENTO"/>
    <n v="1"/>
    <n v="1"/>
    <n v="0.2"/>
    <n v="0.3"/>
    <n v="0.15"/>
    <n v="0"/>
    <m/>
    <m/>
    <m/>
    <n v="1"/>
    <s v="SI"/>
    <n v="0"/>
    <n v="0"/>
    <n v="0"/>
    <s v="x"/>
    <s v="1"/>
    <s v="1"/>
    <s v="1"/>
    <s v="3"/>
    <n v="0.3"/>
    <m/>
    <m/>
    <n v="0.65"/>
    <s v="0%"/>
    <n v="0.65"/>
    <s v="Con base en el documento del plan de implementación del proyecto de transición del IPv4 a IPv6, se ha venido avanzado en actividades del mismo tendiente a dar cumplimiento con este ítem a diciembre de 2022  de acuerdo a los requerimientos del MINTIC."/>
    <s v="Talento Humano, Recursos Físicos y Tecnológicos"/>
    <x v="2"/>
    <s v="Asesor Despacho_x000a_(Oficina TIC)"/>
  </r>
  <r>
    <s v="Gestión con valores para resultados"/>
    <s v="Gobierno digital"/>
    <s v="Implementar el Sistema de Gestión de Documentos Electrónicos de Archivo -SGDEA en la entidad."/>
    <s v="Plataforma de PQRSD adecuada ligada a la implementación del sistema de Gestión de Documento Electrónico de Archivo."/>
    <s v="INCREMENTO"/>
    <n v="2"/>
    <n v="0.5"/>
    <n v="0"/>
    <n v="0"/>
    <n v="0"/>
    <n v="0"/>
    <m/>
    <m/>
    <n v="0.1"/>
    <n v="0.4"/>
    <s v="SI"/>
    <n v="0"/>
    <n v="0"/>
    <s v="x"/>
    <s v="x"/>
    <s v="4"/>
    <s v="4"/>
    <s v="3"/>
    <s v="3"/>
    <s v=""/>
    <s v=""/>
    <s v=""/>
    <s v="0%"/>
    <s v="0%"/>
    <n v="0"/>
    <s v="El proyecto de SGDEA se inició realizando el estudio de mercados y actualizando los requerimientos técnicos del mismo, ya se realizó la solicitud de cotizaciones para generar el documento definitivo y hacer apertura del proceso durante el segundo trimestre de 2022. "/>
    <s v="Talento Humano, Recursos Físicos y Tecnológicos"/>
    <x v="2"/>
    <s v="Asesor Despacho_x000a_(Oficina TIC)"/>
  </r>
  <r>
    <s v="Gestión con valores para resultados"/>
    <s v="Gobierno digital"/>
    <s v="Actualizar el catálogo de todos los sistemas de información."/>
    <s v="Catálogo de sistemas de información actualizado"/>
    <s v="INCREMENTO"/>
    <n v="1"/>
    <n v="1"/>
    <n v="1"/>
    <n v="0"/>
    <n v="0"/>
    <n v="0"/>
    <m/>
    <n v="1"/>
    <m/>
    <m/>
    <s v="SI"/>
    <n v="0"/>
    <s v="x"/>
    <n v="0"/>
    <n v="0"/>
    <s v="1"/>
    <s v="3"/>
    <s v="4"/>
    <s v="4"/>
    <n v="1"/>
    <n v="1"/>
    <n v="1"/>
    <s v=""/>
    <s v=""/>
    <n v="1"/>
    <s v="El catálogo de sistema de información se encuentra actualizado a marzo de 2022 "/>
    <s v="Talento Humano, Recursos Físicos y Tecnológicos"/>
    <x v="2"/>
    <s v="Asesor Despacho_x000a_(Oficina TIC)"/>
  </r>
  <r>
    <s v="Gestión con valores para resultados"/>
    <s v="Gobierno digital"/>
    <s v="Actualizar y aprobar el inventario de activos de seguridad y privacidad de la información de la entidad, de acuerdo con los criterios establecidos."/>
    <s v="Inventario de seguridad y privacidad de la información de la entidad actualizado y aprobado."/>
    <s v="INCREMENTO"/>
    <n v="1"/>
    <n v="1"/>
    <n v="0.2"/>
    <n v="0.4"/>
    <n v="0.25"/>
    <n v="0"/>
    <m/>
    <n v="1"/>
    <m/>
    <m/>
    <s v="SI"/>
    <n v="0"/>
    <s v="x"/>
    <n v="0"/>
    <n v="0"/>
    <s v="1"/>
    <s v="2"/>
    <s v="1"/>
    <s v="4"/>
    <n v="0.60000000000000009"/>
    <n v="0.2"/>
    <n v="0.6"/>
    <n v="0.85"/>
    <s v=""/>
    <n v="0.85000000000000009"/>
    <s v="Se continuó con la actualización del inventario de seguridad y privacidad de la información, tomando en cuenta las recomendaciones realizadas en monitoreos y seguimientos de la Secretaría de Planeación y la Oficina de Control Interno."/>
    <s v="Talento Humano, Recursos Físicos y Tecnológicos"/>
    <x v="2"/>
    <s v="Asesor Despacho_x000a_(Oficina TIC)"/>
  </r>
  <r>
    <s v="Gestión con valores para resultados"/>
    <s v="Gobierno digital"/>
    <s v="Implementar un programa de correcta disposición final de los residuos tecnológicos de acuerdo con la normatividad del gobierno nacional."/>
    <s v="Lineamientos de correcta disposición final de los residuos tecnológicos entregados a posibles compradores de desechos tecnológicos de la Alcaldía."/>
    <s v="INCREMENTO"/>
    <n v="1"/>
    <n v="1"/>
    <n v="0"/>
    <n v="0.5"/>
    <n v="0"/>
    <n v="0"/>
    <n v="1"/>
    <m/>
    <m/>
    <m/>
    <s v="SI"/>
    <s v="x"/>
    <n v="0"/>
    <n v="0"/>
    <n v="0"/>
    <s v="3"/>
    <s v="1"/>
    <s v="4"/>
    <s v="4"/>
    <n v="0.5"/>
    <s v="0%"/>
    <n v="0.5"/>
    <n v="0.5"/>
    <s v=""/>
    <n v="0.5"/>
    <s v="La Subsecretaría de Medio Ambiente tiene pendiente con el agendamiento de la mesa de trabajo con TIC y Bienes y servicios para finiquitar los  Lineamientos para la Gestión de residuos de aparatos eléctricos y electrónicos RAEE de acuerdo con la normatividad legal vigente."/>
    <s v="Talento Humano, Recursos Físicos y Tecnológicos"/>
    <x v="4"/>
    <s v="Secretario de Salud y Ambiente _x000a_(Secretaría de Salud y Ambiente)"/>
  </r>
  <r>
    <s v="Gestión con valores para resultados"/>
    <s v="Gobierno digital"/>
    <s v="Mantener actualizada la documentación técnica y funcional para cada uno de los sistemas de información de la entidad."/>
    <s v="Documentación técnica y funcional para cada uno de los sistemas de información de la entidad actualizada."/>
    <s v="INCREMENTO"/>
    <n v="2"/>
    <n v="1"/>
    <n v="0.8"/>
    <n v="0.1"/>
    <n v="0.1"/>
    <n v="0"/>
    <n v="0.8"/>
    <n v="0.2"/>
    <m/>
    <m/>
    <s v="SI"/>
    <s v="x"/>
    <s v="x"/>
    <n v="0"/>
    <n v="0"/>
    <s v="2"/>
    <s v="2"/>
    <s v="1"/>
    <s v="4"/>
    <n v="0.5"/>
    <n v="1"/>
    <n v="0.9"/>
    <n v="1"/>
    <s v=""/>
    <n v="1"/>
    <s v="Cada uno de los sistemas de información cuenta con los manuales técnicos y funcionales."/>
    <s v="Talento Humano, Recursos Físicos y Tecnológicos"/>
    <x v="2"/>
    <s v="Asesor Despacho_x000a_(Oficina TIC)"/>
  </r>
  <r>
    <s v="Gestión con valores para resultados"/>
    <s v="Gobierno digital"/>
    <s v="Actualización de la página web de la Alcaldía para que cumpla con la normatividad A y AA de acuerdo a la norma NTC5854"/>
    <s v="Página web de la Alcaldía actualizada y con cumplimiento de normatividad A y AA de acuerdo a la norma NTC5854"/>
    <s v="INCREMENTO"/>
    <n v="2"/>
    <n v="1"/>
    <n v="0.8"/>
    <n v="0.2"/>
    <n v="0"/>
    <n v="0"/>
    <n v="0.8"/>
    <n v="0.2"/>
    <m/>
    <m/>
    <s v="SI"/>
    <s v="x"/>
    <s v="x"/>
    <n v="0"/>
    <n v="0"/>
    <s v="2"/>
    <s v="2"/>
    <s v="4"/>
    <s v="4"/>
    <n v="1"/>
    <n v="1"/>
    <n v="1"/>
    <m/>
    <s v=""/>
    <n v="1"/>
    <s v="Meta cumplida en la vigencia 2021. La página web de la alcaldía ya se encuentra actualizada y cumple con los estándares de accesibilidad de acuerdo a la norma NTC5854"/>
    <s v="Talento Humano, Recursos Físicos y Tecnológicos"/>
    <x v="2"/>
    <s v="Asesor Despacho_x000a_(Oficina TIC)"/>
  </r>
  <r>
    <s v="Gestión con valores para resultados"/>
    <s v="Gobierno digital"/>
    <s v="Implementar criterios de usabilidad para vínculos visitados, campos de formulario y ventanas emergentes en el sitio web"/>
    <s v="Criterios de usabilidad para vínculos visitados, campos de formulario y ventanas emergentes en el sitio web implementados."/>
    <s v="INCREMENTO"/>
    <n v="2"/>
    <n v="1"/>
    <n v="0.8"/>
    <n v="0.2"/>
    <n v="0"/>
    <n v="0"/>
    <n v="0.8"/>
    <n v="0.2"/>
    <m/>
    <m/>
    <s v="SI"/>
    <s v="x"/>
    <s v="x"/>
    <n v="0"/>
    <n v="0"/>
    <s v="2"/>
    <s v="2"/>
    <s v="4"/>
    <s v="4"/>
    <n v="1"/>
    <n v="1"/>
    <n v="1"/>
    <s v=""/>
    <s v=""/>
    <n v="1"/>
    <s v="Meta cumplida en la vigencia 2021. La página web ya cuenta con criterios de usabilidad implementados en conjunto con los estándares de gov.co, como parte del proceso de mejora continua los mismos serán revisados de manera periódica y ajustados de ser necesarios."/>
    <s v="Talento Humano, Recursos Físicos y Tecnológicos"/>
    <x v="2"/>
    <s v="Asesor Despacho_x000a_(Oficina TIC)"/>
  </r>
  <r>
    <s v="Gestión con valores para resultados"/>
    <s v="Gobierno digital"/>
    <s v="Definir Acuerdos de Nivel de Servicios (SLA por sus siglas en inglés) con terceros y Acuerdos de Niveles de Operación (OLA por sus siglas en inglés) para la gestión de tecnologías de la información (TI) de la entidad."/>
    <s v="Acuerdos de nivel de servicios con terceros y acuerdos de niveles de operación implementados a través de los procesos de contratación."/>
    <s v="INCREMENTO"/>
    <n v="2"/>
    <n v="1"/>
    <n v="1"/>
    <n v="0"/>
    <n v="0"/>
    <n v="0"/>
    <n v="0.8"/>
    <n v="0.2"/>
    <m/>
    <m/>
    <s v="SI"/>
    <s v="x"/>
    <s v="x"/>
    <n v="0"/>
    <n v="0"/>
    <s v="2"/>
    <s v="3"/>
    <s v="4"/>
    <s v="4"/>
    <s v="0%"/>
    <s v="100%"/>
    <n v="1"/>
    <s v=""/>
    <s v=""/>
    <n v="1"/>
    <s v="Meta cumplida en la vigencia 2021. Cada uno de los contratos realizados con terceros, así como las licitaciones que se realizan se hacen incluyendo acuerdos de niveles de servicio (ANS) que permitan garantizar que los procesos contratados se ejecuten de la mejor manera posible."/>
    <s v="Talento Humano, Recursos Físicos y Tecnológicos"/>
    <x v="2"/>
    <s v="Asesor Despacho_x000a_(Oficina TIC)"/>
  </r>
  <r>
    <s v="Gestión con valores para resultados"/>
    <s v="Gobierno digital"/>
    <s v="Mantener el procedimiento para atender los incidentes y requerimientos de soporte de los servicios de TI, tipo mesa de ayuda."/>
    <s v="Procedimiento para atender requerimientos de soporte de los servicios de TI mantenido."/>
    <s v="MANTENIMIENTO"/>
    <n v="4"/>
    <n v="1"/>
    <n v="1"/>
    <n v="1"/>
    <n v="1"/>
    <n v="0"/>
    <n v="1"/>
    <n v="1"/>
    <n v="1"/>
    <n v="1"/>
    <s v="SI"/>
    <s v="x"/>
    <s v="x"/>
    <s v="x"/>
    <s v="x"/>
    <s v="2"/>
    <s v="2"/>
    <s v="2"/>
    <s v="3"/>
    <n v="1"/>
    <n v="1"/>
    <n v="1"/>
    <n v="1"/>
    <s v="0%"/>
    <n v="0.75"/>
    <s v="El procedimiento P-TIC-1400-170-009 Red Soporte Técnico, para atender los requerimientos de servicios de TI fue revisado y actualizado, el mismo se aplica y gestiona por medio de la plataforma sts.bucaramanga.gov.co"/>
    <s v="Talento Humano, Recursos Físicos y Tecnológicos"/>
    <x v="2"/>
    <s v="Asesor Despacho_x000a_(Oficina TIC)"/>
  </r>
  <r>
    <s v="Gestión con valores para resultados"/>
    <s v="Gobierno digital"/>
    <s v="Actualizar el catálogo de servicios de TI para la gestión de tecnologías de la información (TI) de la entidad."/>
    <s v="Catálogo de servicios de TI actualizado."/>
    <s v="INCREMENTO"/>
    <n v="1"/>
    <n v="1"/>
    <n v="0.8"/>
    <n v="0.15"/>
    <n v="0.05"/>
    <n v="0"/>
    <m/>
    <n v="1"/>
    <m/>
    <m/>
    <s v="SI"/>
    <n v="0"/>
    <s v="x"/>
    <n v="0"/>
    <n v="0"/>
    <s v="1"/>
    <s v="2"/>
    <s v="1"/>
    <s v="4"/>
    <n v="0.95000000000000007"/>
    <n v="0.8"/>
    <n v="1"/>
    <n v="1"/>
    <s v=""/>
    <n v="1"/>
    <s v="Se ha continuado con la actualización del catálogo de servicios de TI, el cual se encuentra actualizado a marzo de 2022."/>
    <s v="Talento Humano, Recursos Físicos y Tecnológicos"/>
    <x v="2"/>
    <s v="Asesor Despacho_x000a_(Oficina TIC)"/>
  </r>
  <r>
    <s v="Gestión con valores para resultados"/>
    <s v="Seguridad digital"/>
    <s v="Elaborar informes de actualización de políticas de seguridad para la implementación del Protocolo de Internet versión 6 (IPV6) en la entidad."/>
    <s v="Política de Seguridad y Privacidad de la Información actualizada."/>
    <s v="INCREMENTO"/>
    <n v="1"/>
    <n v="1"/>
    <n v="0.85"/>
    <n v="0.1"/>
    <n v="0"/>
    <n v="0"/>
    <n v="1"/>
    <m/>
    <m/>
    <m/>
    <s v="SI"/>
    <s v="x"/>
    <n v="0"/>
    <n v="0"/>
    <n v="0"/>
    <s v="2"/>
    <s v="1"/>
    <s v="4"/>
    <s v="4"/>
    <n v="0.1"/>
    <n v="0.85"/>
    <n v="0.95"/>
    <n v="0.95"/>
    <s v=""/>
    <n v="0.95"/>
    <s v="La política de seguridad y privacidad de la información fue actualizada y aprobada por el Comité Institucional de Coordinación de Control Interno y el Comité de Gestión y Desempeño MIPG, se está avanzado en la actualización del decreto en coordinación con el área jurídica, aún esta en proceso el concepto y estructuración de la actualización del mismo."/>
    <s v="Talento Humano, Recursos Físicos y Tecnológicos"/>
    <x v="2"/>
    <s v="Asesor Despacho_x000a_(Oficina TIC)"/>
  </r>
  <r>
    <s v="Gestión con valores para resultados"/>
    <s v="Seguridad digital"/>
    <s v="Implementar un Sistema de Gestión de Seguridad de la Información (SGSI) en la entidad a partir de las necesidades identificadas, y formalizarlo mediante un acto administrativo."/>
    <s v="Sistema de Gestión de Seguridad de la Información (SGSI)"/>
    <s v="INCREMENTO"/>
    <n v="4"/>
    <n v="1"/>
    <n v="0.15"/>
    <n v="0.15"/>
    <n v="0.1"/>
    <n v="0"/>
    <n v="0.25"/>
    <n v="0.25"/>
    <n v="0.25"/>
    <n v="0.25"/>
    <s v="SI"/>
    <s v="x"/>
    <s v="x"/>
    <s v="x"/>
    <s v="x"/>
    <s v="2"/>
    <s v="2"/>
    <s v="2"/>
    <s v="3"/>
    <n v="0.6"/>
    <n v="0.6"/>
    <n v="0.6"/>
    <n v="0.4"/>
    <s v="0%"/>
    <n v="0.4"/>
    <s v="Se continuó avanzando en las autoevaluaciones y el diseño de la estrategia de implementación del SGSI, se ha establecido una ruta de trabajo la cual se implementará en el II trimestre 2022."/>
    <s v="Talento Humano, Recursos Físicos y Tecnológicos"/>
    <x v="2"/>
    <s v="Asesor Despacho_x000a_(Oficina TIC)"/>
  </r>
  <r>
    <s v="Gestión con valores para resultados"/>
    <s v="Seguridad digital"/>
    <s v="Actualizar los conjuntos de datos abiertos estratégicos de la entidad en el catálogo de datos del Estado Colombiano www.datos.gov.co."/>
    <s v="Conjuntos de datos abiertos estratégicos de la entidad actualizados en el catálogo de datos del Estado Colombiano www.datos.gov.co"/>
    <s v="INCREMENTO"/>
    <n v="1"/>
    <n v="1"/>
    <n v="1"/>
    <n v="1"/>
    <n v="1"/>
    <n v="0"/>
    <n v="1"/>
    <m/>
    <m/>
    <m/>
    <s v="SI"/>
    <s v="x"/>
    <n v="0"/>
    <n v="0"/>
    <n v="0"/>
    <s v="2"/>
    <s v="1"/>
    <s v="1"/>
    <s v="4"/>
    <n v="1"/>
    <n v="1"/>
    <n v="1"/>
    <n v="1"/>
    <s v=""/>
    <s v="100%"/>
    <s v="Actualmente se encuentra actualizada la información de la entidad en el portal de datos abiertos www.datos.gov.co, de acuerdo a las bases de datos entregadas por cada una de las áreas responsables del envío de información."/>
    <s v="Talento Humano, Recursos Físicos y Tecnológicos"/>
    <x v="2"/>
    <s v="Asesor Despacho_x000a_(Oficina TIC)"/>
  </r>
  <r>
    <s v="Gestión con valores para resultados"/>
    <s v="Seguridad digital"/>
    <s v="Actualizar e implementar el plan operacional de seguridad y privacidad de la información de la entidad"/>
    <s v="Plan operacional de seguridad y privacidad de la información de la entidad implementado."/>
    <s v="INCREMENTO"/>
    <n v="3"/>
    <n v="1"/>
    <n v="0.25"/>
    <n v="0.1"/>
    <n v="0.1"/>
    <n v="0"/>
    <n v="0.33"/>
    <n v="0.33"/>
    <n v="0.34"/>
    <m/>
    <s v="SI"/>
    <s v="x"/>
    <s v="x"/>
    <s v="x"/>
    <n v="0"/>
    <s v="2"/>
    <s v="2"/>
    <s v="2"/>
    <s v="4"/>
    <n v="0.30303030303030304"/>
    <n v="0.75757575757575757"/>
    <n v="0.30299999999999999"/>
    <n v="0.29411764705882354"/>
    <s v=""/>
    <n v="0.44999999999999996"/>
    <s v="Se continuó avanzando en la hoja de ruta para la implementación del Plan Operacional de Seguridad y Privacidad de la Información y durante el segundo trimestre de 2022 se espera avanzar en la implementación del mismo."/>
    <s v="Talento Humano, Recursos Físicos y Tecnológicos"/>
    <x v="2"/>
    <s v="Asesor Despacho_x000a_(Oficina TIC)"/>
  </r>
  <r>
    <s v="Gestión con valores para resultados"/>
    <s v="Seguridad digital"/>
    <s v="Fortalecer las capacidades en seguridad digital de la entidad a través de ejercicios de simulación de incidentes de seguridad digital al interior de la entidad."/>
    <s v="Documentos de resultados de análisis de vulnerabilidad realizados."/>
    <s v="INCREMENTO"/>
    <n v="2"/>
    <n v="2"/>
    <n v="1"/>
    <n v="1"/>
    <n v="0"/>
    <n v="0"/>
    <n v="1"/>
    <m/>
    <n v="1"/>
    <m/>
    <s v="SI"/>
    <s v="x"/>
    <n v="0"/>
    <s v="x"/>
    <n v="0"/>
    <s v="2"/>
    <s v="1"/>
    <s v="3"/>
    <s v="4"/>
    <n v="0.5"/>
    <n v="1"/>
    <n v="1"/>
    <n v="1"/>
    <s v=""/>
    <n v="1"/>
    <s v="Se realizó un análisis de vulnerabilidades al interior de la entidad y de acuerdo al informe se generaron algunas recomendaciones las cuales fueron revisadas y validadas durante el primer trimestre del 2022."/>
    <s v="Talento Humano, Recursos Físicos y Tecnológicos"/>
    <x v="2"/>
    <s v="Asesor Despacho_x000a_(Oficina TIC)"/>
  </r>
  <r>
    <s v="Gestión con valores para resultados"/>
    <s v="Defensa Jurídica"/>
    <s v="Continuar trabajando para mantener los resultados alcanzados y propender por un mejoramiento continuo."/>
    <s v="Tasa de éxito procesal."/>
    <s v="INCREMENTO"/>
    <n v="1"/>
    <n v="1"/>
    <n v="0"/>
    <n v="0"/>
    <n v="1"/>
    <n v="0"/>
    <m/>
    <m/>
    <n v="1"/>
    <m/>
    <s v="SI"/>
    <n v="0"/>
    <n v="0"/>
    <s v="x"/>
    <n v="0"/>
    <s v="4"/>
    <s v="4"/>
    <s v="2"/>
    <s v="4"/>
    <s v=""/>
    <s v=""/>
    <s v=""/>
    <n v="1"/>
    <s v=""/>
    <n v="1"/>
    <s v="Se realizó el cálculo de la tasa de éxito procesal con corte 31 de diciembre de 2021, lo cual se puede consultar en la nube, ya que es medida mediante e indicadores adoptados en el SIGC, actividad realizada el 2 de febrero de 2022."/>
    <s v="Talento Humano, Recursos Físicos y Tecnológicos"/>
    <x v="5"/>
    <s v="Asesor de Despacho _x000a_(Secretaría Jurídica)"/>
  </r>
  <r>
    <s v="Gestión con valores para resultados"/>
    <s v="Defensa Jurídica"/>
    <s v="Continuar trabajando para mantener los resultados alcanzados y propender por un mejoramiento continuo."/>
    <s v="Plan de acción del comité de conciliación vigencia 2022."/>
    <s v="INCREMENTO"/>
    <n v="1"/>
    <n v="1"/>
    <n v="0"/>
    <n v="1"/>
    <n v="0"/>
    <n v="0"/>
    <m/>
    <n v="1"/>
    <m/>
    <m/>
    <s v="SI"/>
    <n v="0"/>
    <s v="x"/>
    <n v="0"/>
    <n v="0"/>
    <s v="4"/>
    <s v="2"/>
    <s v="4"/>
    <s v="4"/>
    <n v="1"/>
    <s v=""/>
    <n v="1"/>
    <s v=""/>
    <s v=""/>
    <n v="1"/>
    <s v="El plan de acción del comité de conciliaciones para la vigencia 2022 se realizó durante el último trimestre de 2021 como lo establece el cronograma del presente plan, el cual reposa en el subproceso de conciliaciones y se encuentra firmado por el secretario técnico del comité de conciliaciones. Se anexa plan de acción de conciliaciones de fecha 17 de diciembre de 2021."/>
    <s v="Talento Humano, Recursos Físicos y Tecnológicos"/>
    <x v="5"/>
    <s v="Profesional Especializado_x000a_(Secretaría Jurídica)"/>
  </r>
  <r>
    <s v="Gestión con valores para resultados"/>
    <s v="Servicio al ciudadano"/>
    <s v="Realizar de forma periódica un análisis de la suficiencia del talento humano asignado a cada uno de los canales de atención. "/>
    <s v="Diagnóstico de talento humano y/o herramientas para los diferentes canales de atención."/>
    <s v="INCREMENTO"/>
    <n v="1"/>
    <n v="1"/>
    <n v="0"/>
    <n v="0"/>
    <n v="1"/>
    <n v="0"/>
    <m/>
    <m/>
    <n v="1"/>
    <m/>
    <s v="SI"/>
    <n v="0"/>
    <n v="0"/>
    <s v="x"/>
    <n v="0"/>
    <s v="4"/>
    <s v="4"/>
    <s v="2"/>
    <s v="4"/>
    <s v=""/>
    <s v=""/>
    <s v=""/>
    <n v="1"/>
    <s v=""/>
    <n v="1"/>
    <s v="Durante el I trimestre 2022 se realizó diagnóstico de talento humano y/o herramientas para los diferentes canales de atención, de fecha 28 de marzo de 2022."/>
    <s v="Talento Humano, Recursos Físicos y Tecnológicos"/>
    <x v="0"/>
    <s v="Profesional Especializado_x000a_(Secretaría Administrativa)"/>
  </r>
  <r>
    <s v="Gestión con valores para resultados"/>
    <s v="Servicio al ciudadano"/>
    <s v="Alinear la política o estrategia de servicio al ciudadano con el plan sectorial, Plan Nacional de Desarrollo y/o Plan de Desarrollo Territorial."/>
    <s v="Estrategia de servicio al ciudadano articulada con el Plan de Desarrollo Municipal e implementada."/>
    <s v="MANTENIMIENTO"/>
    <n v="4"/>
    <n v="1"/>
    <n v="1"/>
    <n v="1"/>
    <n v="1"/>
    <n v="0"/>
    <n v="1"/>
    <n v="1"/>
    <n v="1"/>
    <n v="1"/>
    <s v="SI"/>
    <s v="x"/>
    <s v="x"/>
    <s v="x"/>
    <s v="x"/>
    <s v="2"/>
    <s v="2"/>
    <s v="2"/>
    <s v="3"/>
    <n v="1"/>
    <n v="1"/>
    <n v="1"/>
    <n v="1"/>
    <s v="0%"/>
    <n v="0.75"/>
    <s v="El día 18 de agosto de 2021 se adoptó la estrategia para la implementación de acciones de mejora en la atención y servicio a la ciudadanía de la Alcaldía de Bucaramanga 2021-2023, la cual se encuentra alineada con las metas del plan de desarrollo Bucaramanga, ciudad de oportunidades 2020-2023 y se está implementando._x000a__x000a_I TRIMESTRE2022: La estrategia ya se actualizó a la versión 001 y se encuentra implementándose. los soportes están en el SharePoint"/>
    <s v="Talento Humano, Recursos Físicos y Tecnológicos"/>
    <x v="0"/>
    <s v="Secretario Administrativo _x000a_(Secretaría Administrativa)"/>
  </r>
  <r>
    <s v="Gestión con valores para resultados"/>
    <s v="Servicio al ciudadano"/>
    <s v="Aprobar recursos para la contratación de talento humano que atienda las necesidades de los grupos de valor, con el fin de promover la accesibilidad y atender las necesidades particulares."/>
    <s v="Contrato de servicios de interpretación de Lengua de Señas Colombiana."/>
    <s v="INCREMENTO"/>
    <n v="1"/>
    <n v="1"/>
    <n v="0.1"/>
    <n v="0.9"/>
    <n v="0"/>
    <n v="0"/>
    <m/>
    <n v="1"/>
    <m/>
    <m/>
    <s v="SI"/>
    <n v="0"/>
    <s v="x"/>
    <n v="0"/>
    <n v="0"/>
    <s v="1"/>
    <s v="2"/>
    <s v="4"/>
    <s v="4"/>
    <n v="1"/>
    <n v="0.1"/>
    <n v="1"/>
    <s v=""/>
    <s v=""/>
    <n v="1"/>
    <s v="Se aprobó el proyecto BPIN No. 2021680010139, para realizar la contratación de prestación de servicios para 2 personas (interprete de lengua de señas colombiana). contrato 2938 del 24 de noviembre del del 2021 y 1862 del 05 de noviembre del 2021"/>
    <s v="Talento Humano, Recursos Físicos y Tecnológicos"/>
    <x v="0"/>
    <s v="Profesional Especializado_x000a_(Secretaría Administrativa)"/>
  </r>
  <r>
    <s v="Gestión con valores para resultados"/>
    <s v="Servicio al ciudadano"/>
    <s v="Aprobar recursos para la adquisición e instalación de tecnología que permita y facilite la comunicación de personas con discapacidad auditiva, con el fin de promover la accesibilidad y atender las necesidades particulares."/>
    <s v="Video traducido en el Lengua de Señas Colombiana."/>
    <s v="INCREMENTO"/>
    <n v="1"/>
    <n v="1"/>
    <n v="0.1"/>
    <n v="0.9"/>
    <n v="0"/>
    <n v="0"/>
    <m/>
    <n v="1"/>
    <m/>
    <m/>
    <s v="SI"/>
    <n v="0"/>
    <s v="x"/>
    <n v="0"/>
    <n v="0"/>
    <s v="1"/>
    <s v="2"/>
    <s v="4"/>
    <s v="4"/>
    <n v="1"/>
    <n v="0.1"/>
    <n v="1"/>
    <s v=""/>
    <s v=""/>
    <n v="1"/>
    <s v="Se aprobó el proyecto BPIN No. 2021680010139, para realizar la contratación de prestación de servicios para 2 personas (intérpretes de lengua de señas colombiana), quienes apoyarán en la traducción de videos en la lengua de señas colombiana. Como evidencia se adjunta una filmación de 34 segundos fomentando el servicio de interpretación con lenguaje de señas para que se realice los respectivos trámites."/>
    <s v="Talento Humano, Recursos Físicos y Tecnológicos"/>
    <x v="0"/>
    <s v="Profesional Especializado_x000a_(Secretaría Administrativa)"/>
  </r>
  <r>
    <s v="Gestión con valores para resultados"/>
    <s v="Servicio al ciudadano"/>
    <s v="Diseñar los indicadores para medir las características y preferencias de los ciudadanos en la medición y seguimiento del desempeño en el marco de la política de servicio al ciudadano de la entidad. Desde el sistema de control interno efectuar su verificación."/>
    <s v="Informe de caracterización de los ciudadanos."/>
    <s v="INCREMENTO"/>
    <n v="1"/>
    <n v="1"/>
    <n v="0.4"/>
    <n v="0.6"/>
    <n v="0"/>
    <n v="0"/>
    <m/>
    <n v="1"/>
    <m/>
    <m/>
    <s v="SI"/>
    <n v="0"/>
    <s v="x"/>
    <n v="0"/>
    <n v="0"/>
    <s v="1"/>
    <s v="2"/>
    <s v="4"/>
    <s v="4"/>
    <n v="1"/>
    <n v="0.4"/>
    <n v="1"/>
    <s v=""/>
    <s v=""/>
    <n v="1"/>
    <s v="Se aplicaron las encuestas de caracterización del 16 de septiembre al 01 de octubre del 2021, elaborándose un informe consolidado el 17 de noviembre del 2021."/>
    <s v="Talento Humano, Recursos Físicos y Tecnológicos"/>
    <x v="0"/>
    <s v="Profesional Especializado_x000a_(Secretaría Administrativa)"/>
  </r>
  <r>
    <s v="Gestión con valores para resultados"/>
    <s v="Servicio al ciudadano"/>
    <s v="Disponer, de acuerdo con las capacidades de la entidad de un canal de atención itinerante (ejemplo, puntos móviles de atención, ferias, caravanas de servicio, etc.) para la ciudadanía."/>
    <s v="Informe de la participación en las  ferias institucionales, como canal itinerante de atención a la ciudadanía."/>
    <s v="INCREMENTO"/>
    <n v="2"/>
    <n v="2"/>
    <n v="1"/>
    <n v="1"/>
    <n v="0"/>
    <n v="0"/>
    <n v="1"/>
    <n v="1"/>
    <m/>
    <m/>
    <s v="SI"/>
    <s v="x"/>
    <s v="x"/>
    <n v="0"/>
    <n v="0"/>
    <s v="2"/>
    <s v="2"/>
    <s v="4"/>
    <s v="4"/>
    <n v="1"/>
    <n v="1"/>
    <n v="1"/>
    <s v=""/>
    <s v=""/>
    <n v="1"/>
    <s v="Se elaboró un informe con corte a 30 de septiembre y otro a 30 de noviembre de 2021."/>
    <s v="Talento Humano, Recursos Físicos y Tecnológicos"/>
    <x v="0"/>
    <s v="Profesional Especializado_x000a_(Secretaría Administrativa)"/>
  </r>
  <r>
    <s v="Gestión con valores para resultados"/>
    <s v="Servicio al ciudadano"/>
    <s v="Instalar señalización en otras lenguas o idiomas en la entidad._x000a_"/>
    <s v="Adecuaciones en el Centro de Atención Municipal Especializado CAME, para facilitar el ingreso y la atención a los ciudadanos en condición de discapacidad. "/>
    <s v="INCREMENTO"/>
    <n v="1"/>
    <n v="1"/>
    <n v="0.1"/>
    <n v="0.9"/>
    <n v="0"/>
    <n v="0"/>
    <m/>
    <n v="1"/>
    <m/>
    <m/>
    <s v="SI"/>
    <n v="0"/>
    <s v="x"/>
    <n v="0"/>
    <n v="0"/>
    <s v="1"/>
    <s v="2"/>
    <s v="4"/>
    <s v="4"/>
    <n v="1"/>
    <n v="0.1"/>
    <n v="1"/>
    <s v=""/>
    <s v=""/>
    <n v="1"/>
    <s v="Se aprobó el proyecto BPIN No. 2021680010139, para realizar la contratación de &quot;COMPRA E INSTALACION DE SEÑALETICA PARA EL CENTRO ADMINISTRATIVO MUNICIPAL Y DEMÁS CENTROS EXTERNOS DE LA ALCALDIA DE BUCARAMANGA QUE LO REQUIERAN&quot; con número de contrato 273 del 14 de octubre del 2021, señalética para realizar las adecuaciones en el Centro de Atención Municipal especializado CAME, para facilitar el ingreso y la atención a los ciudadanos en condición de discapacidad y fue ejecutado mediante contrato 273 del 14 de octubre del 2021"/>
    <s v="Talento Humano, Recursos Físicos y Tecnológicos"/>
    <x v="0"/>
    <s v="Profesional Especializado_x000a_(Secretaría Administrativa)"/>
  </r>
  <r>
    <s v="Gestión con valores para resultados"/>
    <s v="Servicio al ciudadano"/>
    <s v="Adecuar canales de atención virtuales para garantizar la atención de personas con discapacidad, adultos mayores, niños, etnias y otros grupos de valor."/>
    <s v="Canal de atención virtual adecuado para la  atención de personas con discapacidad, adultos mayores, niños, etnias y otros grupos de valor."/>
    <s v="INCREMENTO"/>
    <n v="1"/>
    <n v="1"/>
    <n v="0"/>
    <n v="0"/>
    <n v="0"/>
    <n v="0"/>
    <m/>
    <m/>
    <n v="1"/>
    <m/>
    <s v="SI"/>
    <n v="0"/>
    <n v="0"/>
    <s v="x"/>
    <n v="0"/>
    <s v="4"/>
    <s v="4"/>
    <s v="3"/>
    <s v="4"/>
    <s v=""/>
    <s v=""/>
    <s v=""/>
    <s v="0%"/>
    <s v=""/>
    <n v="0"/>
    <s v="Actualmente no se ha avanzado en este producto ya que es necesario generar una mesa de  trabajo con algunas Secretarías de la entidad definiendo lo alcances y diseño de este canal."/>
    <n v="0"/>
    <x v="2"/>
    <s v="Asesor Despacho_x000a_(Oficina TIC)"/>
  </r>
  <r>
    <s v="Gestión con valores para resultados"/>
    <s v="Servicio al ciudadano"/>
    <s v="Contar con aplicaciones móviles, de acuerdo con las capacidades de la entidad, como estrategia para interactuar de manera virtual con los ciudadanos."/>
    <s v="Aplicación móvil implementada para interactuar con los ciudadanos."/>
    <s v="INCREMENTO"/>
    <n v="1"/>
    <n v="1"/>
    <n v="0"/>
    <n v="0"/>
    <n v="0"/>
    <n v="0"/>
    <m/>
    <m/>
    <m/>
    <n v="1"/>
    <s v="SI"/>
    <n v="0"/>
    <n v="0"/>
    <n v="0"/>
    <s v="x"/>
    <s v="4"/>
    <s v="4"/>
    <s v="4"/>
    <s v="3"/>
    <s v=""/>
    <s v=""/>
    <s v=""/>
    <s v=""/>
    <s v="0%"/>
    <n v="0"/>
    <s v="Se encuentra programada para el segundo trimestre 2022."/>
    <n v="0"/>
    <x v="2"/>
    <s v="Asesor Despacho_x000a_(Oficina TIC)"/>
  </r>
  <r>
    <s v="Gestión con valores para resultados"/>
    <s v="Racionalización de trámites"/>
    <s v="Implementar la estrategia de racionalización de trámites – Plan Anticorrupción y Atención al Ciudadano para la vigencia 2021 y se encuentra registrada en la plataforma del SUIT."/>
    <s v="Seguimiento en el SUIT a las actividades a realizar para el cumplimiento de los trámites y procedimientos (OPAS) priorizados para la racionalización."/>
    <s v="INCREMENTO"/>
    <n v="4"/>
    <n v="4"/>
    <n v="1"/>
    <n v="1"/>
    <n v="1"/>
    <n v="0"/>
    <n v="1"/>
    <n v="1"/>
    <n v="1"/>
    <n v="1"/>
    <s v="SI"/>
    <s v="x"/>
    <s v="x"/>
    <s v="x"/>
    <s v="x"/>
    <s v="2"/>
    <s v="2"/>
    <s v="2"/>
    <s v="3"/>
    <n v="1"/>
    <n v="1"/>
    <n v="1"/>
    <n v="1"/>
    <s v="0%"/>
    <n v="0.75"/>
    <s v="La Secretaría de Planeación realizó seguimientos durante el IV trimestre a la estrategia de racionalización de trámites.  Igualmente, se realizó el monitoreo a la estrategia durante la semana del 13 al 17 de diciembre 2021, de acuerdo al cronograma establecido.  Se tiene como evidencia, actas de las reuniones organizadas con OATIC, correos y matriz de seguimiento diligenciadas del componente 2, oficio enviado a Control Interno acerca de la fecha de realización del monitoreo._x000a_Así mismo, durante el I trimestre 2022 realizó seguimiento al reporte estadístico mensual, el cual es registrado  por los respectivos enlaces en la plataforma SUIT, se tiene como evidencia pantallazos del módulo gestión de operaciones plataforma SUIT, así como también, actas de reunión del seguimiento de los avances de los trámites a racionalizar en la vigencia 2022 - Componente 2 PAAC._x000a_"/>
    <s v="Talento Humano, Recursos Físicos y Tecnológicos"/>
    <x v="1"/>
    <s v="Profesional Universitario_x000a_(Secretaría de Planeación)"/>
  </r>
  <r>
    <s v="Gestión con valores para resultados"/>
    <s v="Racionalización de trámites"/>
    <s v="Implementar la estrategia de racionalización de trámites – Plan Anticorrupción y Atención al Ciudadano para la vigencia 2021 y se encuentra registrada en la plataforma del SUIT."/>
    <s v="Módulo del SUIT diligenciado de acuerdo a la estrategia anti-trámite incluido en el PAAC 2021 y PAAC 2022"/>
    <s v="MANTENIMIENTO"/>
    <n v="3"/>
    <n v="1"/>
    <n v="1"/>
    <n v="1"/>
    <n v="1"/>
    <n v="0"/>
    <n v="1"/>
    <n v="1"/>
    <n v="1"/>
    <m/>
    <s v="SI"/>
    <s v="x"/>
    <s v="x"/>
    <s v="x"/>
    <n v="0"/>
    <s v="2"/>
    <s v="2"/>
    <s v="2"/>
    <s v="4"/>
    <n v="1"/>
    <n v="1"/>
    <n v="1"/>
    <n v="1"/>
    <s v=""/>
    <n v="1"/>
    <s v="La Secretaría de Planeación realizó ajuste al cronograma de finalización de la estrategia de Racionalización de trámites, el cual fue presentado y aprobado en el Comité Institucional de Gestión y Desempeño MIPG. Se cuenta como evidencia el PAAC 2021 ajustado 5, link de publicación y acta.  _x000a_Por otra parte, durante el primer trimestre de 2022, la Secretaría de Planeación realizó el registro de la priorización de los trámites en el módulo &quot;Gestión de Racionalización&quot; para el periodo 2022 en la plataforma SUIT, los cuales se encuentran registrados en el Componente 2 del PAAC 2022 dando cumplimiento en los términos de ley."/>
    <s v="Talento Humano, Recursos Físicos y Tecnológicos"/>
    <x v="1"/>
    <s v="Profesional Universitario_x000a_(Secretaría de Planeación)"/>
  </r>
  <r>
    <s v="Gestión con valores para resultados"/>
    <s v="Racionalización de trámites"/>
    <s v="Disponer en línea los trámites de la entidad, que sean susceptibles de disponerse en línea."/>
    <s v="Diagnóstico de los trámites de la entidad, susceptibles de disponerse en línea."/>
    <s v="INCREMENTO"/>
    <n v="1"/>
    <n v="1"/>
    <n v="0.5"/>
    <n v="0.3"/>
    <n v="0.1"/>
    <n v="0"/>
    <m/>
    <n v="1"/>
    <m/>
    <m/>
    <s v="SI"/>
    <n v="0"/>
    <s v="x"/>
    <n v="0"/>
    <n v="0"/>
    <s v="1"/>
    <s v="2"/>
    <s v="1"/>
    <s v="4"/>
    <n v="0.8"/>
    <n v="0.5"/>
    <n v="0.8"/>
    <n v="0.9"/>
    <s v=""/>
    <n v="0.9"/>
    <s v="Se encuentran en fase de prueba final con la plataforma de pago, los 3 trámites incluidos dentro del PAAC 2021, correspondientes a Impuesto a la Publicidad visual exterior, Impuesto de espectáculos públicos e Impuesto de desguello al ganado menor. Se proyecta su entrega en mayo de 2022."/>
    <s v="Talento Humano, Recursos Físicos y Tecnológicos"/>
    <x v="2"/>
    <s v="Asesor Despacho_x000a_(Oficina TIC)"/>
  </r>
  <r>
    <s v="Gestión con valores para resultados"/>
    <s v="Racionalización de trámites"/>
    <s v="Implementar acciones de racionalización que permitan reducir los pasos de los trámites / otros procedimientos administrativos de la entidad."/>
    <s v="Estrategia de racionalización de trámites y procedimientos de la entidad fortalecida."/>
    <s v="MANTENIMIENTO"/>
    <n v="4"/>
    <n v="1"/>
    <n v="1"/>
    <n v="1"/>
    <n v="1"/>
    <n v="0"/>
    <n v="1"/>
    <n v="1"/>
    <n v="1"/>
    <n v="1"/>
    <s v="SI"/>
    <s v="x"/>
    <s v="x"/>
    <s v="x"/>
    <s v="x"/>
    <s v="2"/>
    <s v="2"/>
    <s v="2"/>
    <s v="3"/>
    <n v="1"/>
    <n v="1"/>
    <n v="1"/>
    <n v="1"/>
    <s v="0%"/>
    <n v="0.75"/>
    <s v="La Secretaría de Planeación, realizó el monitoreo a la estrategia de racionalización del componente 2 del PAAC, como evidencia se cuenta con el documento Seguimiento Estrategia de Racionalización y trámites racionalizados, extraídos de la plataforma SUIT._x000a_Durante el primer trimestre 2022 se ha venido fortaleciendo la estrategia de racionalización de trámites y procedimientos, mediante mesas de trabajo, reuniones y correos de solicitud de requerimientos para dar inicio al desarrollo de los aplicativos. _x000a_Se realizó avance en la integración de la información de catastro con POT online,  estructuración de la base de datos, flujograma para el desarrollo de la aplicación y el prototipado de las interfases del usuario. Por otra parte, se realizó el levantamiento de los requerimientos de Planeación, Salud, Hacienda y DADEP. Se incluyó el botón de pago en línea dentro de los aplicativos de los trámites: Contribución por valorización, Impuesto a la Publicidad visual exterior, Impuesto de espectáculos públicos e Impuesto de degüello al ganado menor. "/>
    <s v="Talento Humano, Recursos Físicos y Tecnológicos"/>
    <x v="1"/>
    <s v="Profesional Universitario_x000a_(Secretaría de Planeación)"/>
  </r>
  <r>
    <s v="Gestión con valores para resultados"/>
    <s v="Racionalización de trámites"/>
    <s v="Implementar la Guía metodológica de buenas prácticas de racionalización de trámites ."/>
    <s v="Guía metodológica de buenas prácticas de racionalización de trámites implementada."/>
    <s v="INCREMENTO"/>
    <n v="1"/>
    <n v="1"/>
    <n v="0.1"/>
    <n v="0.23"/>
    <n v="0"/>
    <n v="0"/>
    <m/>
    <n v="1"/>
    <m/>
    <m/>
    <s v="SI"/>
    <n v="0"/>
    <s v="x"/>
    <n v="0"/>
    <n v="0"/>
    <s v="1"/>
    <s v="2"/>
    <s v="4"/>
    <s v="4"/>
    <n v="0.33"/>
    <n v="0.1"/>
    <n v="0.33"/>
    <n v="0.33"/>
    <s v=""/>
    <n v="0.33"/>
    <s v="Se establecerá una hoja de ruta para avanzar en el diseño y elaboración de la guía, con el fin hacer entrega durante el segundo trimestre de 2022."/>
    <s v="Talento Humano, Recursos Físicos y Tecnológicos"/>
    <x v="2"/>
    <s v="Asesor Despacho_x000a_(Oficina TIC)"/>
  </r>
  <r>
    <s v="Gestión con valores para resultados"/>
    <s v="Racionalización de trámites"/>
    <s v="Dar a conocer a los grupos de valor los beneficios que obtuvieron gracias a las acciones de racionalización de los trámites / otros procedimientos administrativos que implementó la entidad."/>
    <s v="Brief de beneficios obtenidos por racionalización de trámites, publicado, según requerimientos."/>
    <s v="MANTENIMIENTO"/>
    <n v="2"/>
    <n v="1"/>
    <n v="1"/>
    <n v="1"/>
    <n v="1"/>
    <n v="0"/>
    <m/>
    <n v="1"/>
    <m/>
    <n v="1"/>
    <s v="SI"/>
    <n v="0"/>
    <s v="x"/>
    <n v="0"/>
    <s v="x"/>
    <s v="1"/>
    <s v="2"/>
    <s v="1"/>
    <s v="3"/>
    <n v="2"/>
    <n v="1"/>
    <n v="1"/>
    <n v="1"/>
    <s v="0%"/>
    <s v="100%"/>
    <s v="En el primer trimestre de 2022, se atendieron 10 requerimientos para comunicar el paso a paso de inscripción a becas de educación superior, el procedimiento para que personas con discapacidad accedan al servicio de asesoría jurídica, la nueva ruta para declarar el impuesto de Industria y Comercio, y la navegación en diferentes idiomas en la página web de la Alcaldía."/>
    <s v="Talento Humano, Recursos Físicos y Tecnológicos"/>
    <x v="6"/>
    <s v="Jefe de Prensa y Comunicaciones_x000a_(Oficina de Prensa y Comunicaciones)"/>
  </r>
  <r>
    <s v="Gestión con valores para resultados"/>
    <s v="Participación ciudadana en la gestión pública"/>
    <s v="Emplear diferentes medios digitales en los ejercicios de participación realizados por la entidad."/>
    <s v="Viabilidad técnica de obras de presupuestos participativos 2021"/>
    <s v="INCREMENTO"/>
    <n v="1"/>
    <n v="1"/>
    <n v="0"/>
    <n v="0.9"/>
    <n v="0"/>
    <n v="0"/>
    <m/>
    <n v="1"/>
    <m/>
    <m/>
    <s v="SI"/>
    <n v="0"/>
    <s v="x"/>
    <n v="0"/>
    <n v="0"/>
    <s v="4"/>
    <s v="2"/>
    <s v="4"/>
    <s v="4"/>
    <n v="0.9"/>
    <s v=""/>
    <n v="0.9"/>
    <n v="0.9"/>
    <s v=""/>
    <n v="0.9"/>
    <s v="Se realizó la priorización de barrios y veredas por parte de las JAL para el desarrollo del ejercicio de Presupuestos Participativos de la vigencia 2021. Se priorizaron 54 proyectos._x000a_Se presenta matriz de Seguimiento de viabilidad de proyectos vigencia 2021 del ejercicio de acuerdo de comuna o corregimiento que hacen parte de la estrategia general de presupuestos participativos. El día 28 de marzo de 2022 se llevó a cabo el primer Comité de Presupuestos Participativos, en el cual se presentó informe de las visitas técnicas adelantadas de los proyectos priorizados por las comunidades según el Decreto 0159 de 2021. De los 60 proyectos aprobados se analizan los conceptos técnicos de 54 propuestas de proyectos Los 6 Barrios restantes por adelantar el ejercicio de Acuerdos de Comuna o Corregimiento y presentar las propuestas de proyectos restantes se adelantan las reuniones con la comunidad de los barrios Chapinero, el Cinal, Modelo y Mutualidad de la comuna 1 y los Barrios Altos del Lago y Balcón del Lago de la Comuna 16. Una vez se presente la documentación respectiva, se adelantarán las visitas técnicas a los territorios._x000a__x000a_Evidencia: Informes de Conceptos Técnicos proyectos aprobados y matriz de Seguimiento de viabilidad de proyectos vigencia 2021."/>
    <s v="Talento Humano, Recursos Financieros, Físicos y Tecnológicos"/>
    <x v="1"/>
    <s v="Subsecretario de Despacho_x000a_(Secretaría de Planeación)"/>
  </r>
  <r>
    <s v="Gestión con valores para resultados"/>
    <s v="Participación ciudadana en la gestión pública"/>
    <s v="Emplear diferentes medios digitales en los ejercicios de participación realizados por la entidad."/>
    <s v="Viabilidad técnica de obras de presupuestos participativos 2022"/>
    <s v="INCREMENTO"/>
    <n v="1"/>
    <n v="1"/>
    <n v="0"/>
    <n v="0"/>
    <n v="0"/>
    <n v="0"/>
    <m/>
    <m/>
    <n v="1"/>
    <m/>
    <s v="SI"/>
    <n v="0"/>
    <n v="0"/>
    <s v="x"/>
    <n v="0"/>
    <s v="4"/>
    <s v="4"/>
    <s v="3"/>
    <s v="4"/>
    <s v=""/>
    <s v=""/>
    <s v=""/>
    <s v="0%"/>
    <s v=""/>
    <n v="0"/>
    <s v="Los ejercicios de Presupuestos Participativos de cada una de las vigencias, están proyectados para iniciar la implementación del ejercicio, durante el tercer (3er) trimestre de cada vigencia y las visitas técnicas con sus respectivos informes de cada uno de los ejercicios, se realizan durante el cuarto (4to) trimestre y el primer (1er) trimestre de la vigencia inmediatamente siguiente; por lo tanto los ejercicios que integran la Estrategia General de Presupuestos Participativos para la vigencia 2022 se implementarán en el tercer (3er) trimestre de la vigencia 2022 y sus respectivas visitas técnicas como la emisión de sus informes técnicos de las propuestas de proyectos se realizarán durante el cuarto (4to) trimestre de la vigencia 2022 y el primer (1er) trimestre de la vigencia 2023."/>
    <s v="Talento Humano, Recursos Financieros, Físicos y Tecnológicos"/>
    <x v="1"/>
    <s v="Subsecretario de Despacho_x000a_(Secretaría de Planeación)"/>
  </r>
  <r>
    <s v="Gestión con valores para resultados"/>
    <s v="Participación ciudadana en la gestión pública"/>
    <s v="Establecer actividades para informar directamente a los grupos de valor sobre los resultados de su participación en la gestión mediante el envío de información o la realización de reuniones o encuentros."/>
    <s v="Obras adjudicadas del ejercicio de presupuestos participativos vigencia 2020."/>
    <s v="INCREMENTO"/>
    <n v="2"/>
    <n v="1"/>
    <n v="0.75"/>
    <n v="0.1"/>
    <n v="0.05"/>
    <n v="0"/>
    <m/>
    <n v="0.8"/>
    <n v="0.2"/>
    <m/>
    <s v="SI"/>
    <n v="0"/>
    <s v="x"/>
    <s v="x"/>
    <n v="0"/>
    <s v="1"/>
    <s v="2"/>
    <s v="2"/>
    <s v="4"/>
    <n v="0.875"/>
    <n v="0.75"/>
    <n v="1"/>
    <n v="0.9"/>
    <s v=""/>
    <n v="0.9"/>
    <s v="•El contrato adjudicado a la adecuación de andenes, escaleras y pasamanos, viabilizados por el ejercicio de presupuestos participativos, mediante el proceso de contratación SI-LP-003-2020, el cual fue adjudicado en el mes de diciembre del 2020, está en etapa de recibo de obra. Dentro del proceso se encuentran los contratos: _x000a_Contrato No. 271-2020 - Cumplimiento del 100%._x000a_Contrato No. 275-2020 - Cumplimiento del 100%. _x000a__x000a_•El contrato adjudicado al mejoramiento y adecuación de equipamiento urbanos, viabilizado por el ejercicio de presupuestos participativos, mediante el proceso de contratación SI-LP-004-2020, el cual fue adjudicado el 11 de diciembre de 2020, está en proceso de reparación por una reclamación de la ciudadanía. Dentro del proceso se encuentra el contrato: _x000a_Contrato No. 301-2020.  Ejecución del 98% de avance. _x000a__x000a_•El contrato adjudicado al mejoramiento de la red urbano, viabilizado por el ejercicio de presupuesto participativos, mediante el proceso de contratación SI-LP-001-2021, el cual fue adjudicado en el mes de mayo del 2021, está en etapa de terminación de obra. Dentro del proceso se encuentran los contratos: _x000a_Contrato No. - 82-2021. Ejecución del 90% de avance. _x000a_Contrato No. - 81-2021. Ejecución del 90% de avance. _x000a_Contrato No. - 84-2021. Ejecución del 90% de avance. _x000a__x000a_• Se realizo la adjudicación de la adecuación de equipamiento urbano, viabilizados por el ejercicio de presupuestos participativos, mediante el proceso de contratación SI-LP-15-2021, el cual fue adjudicado en el mes de febrero del 2022. Dentro del proceso se encuentran los contratos:  _x000a_Contrato No. 24-2022 - Lote 1. Inicio de obra en el mes de marzo 2022. _x000a_Contrato No. 25-2022 - Lote 2. Inicio de obra en el mes de marzo 2022. _x000a_Contrato No. 26-2022 - Lote 3. Inicio de obra en el mes de marzo 2022. _x000a_Contrato No. 27-2022 - Lote 4. Inicio de obra en el mes de marzo 2022. _x000a__x000a_•Se está en etapa de estructuración los documentos base para el proceso licitatorio que tiene como objeto el mantenimiento de acueductos veredales.                                                                  "/>
    <s v="Talento Humano, Recursos Financieros, Físicos y Tecnológicos"/>
    <x v="7"/>
    <s v="Secretario de Despacho_x000a_(Secretaría de Infraestructura)"/>
  </r>
  <r>
    <s v="Gestión con valores para resultados"/>
    <s v="Participación ciudadana en la gestión pública"/>
    <s v="Ejecutar el cronograma de acuerdos escolares, recepción de documentación, visitas a las instituciones educativas, formulación del proyecto para la posterior emisión de la resolución de transferencia."/>
    <s v="Resolución de transferencia de los recursos del presupuesto a las IE beneficiadas de los proyectos viabilizados de Acuerdos Escolares 2020."/>
    <s v="INCREMENTO"/>
    <n v="1"/>
    <n v="2"/>
    <n v="0"/>
    <n v="4"/>
    <n v="0"/>
    <n v="0"/>
    <m/>
    <n v="2"/>
    <m/>
    <m/>
    <s v="SI"/>
    <n v="0"/>
    <s v="x"/>
    <n v="0"/>
    <n v="0"/>
    <s v="4"/>
    <s v="2"/>
    <s v="4"/>
    <s v="4"/>
    <n v="1"/>
    <s v=""/>
    <n v="1"/>
    <s v=""/>
    <s v=""/>
    <s v="100%"/>
    <s v="En cumplimiento de la meta en la vigencia 2021 se certificaron dos proyectos ante el  Banco de Programas y Proyectos de Inversión Municipal._x000a__x000a_El primer proyecto de inversión fue  &quot;DOTACIÓN DE EQUIPOS, MULTIMEDIA, MATERIAL DIDÁCTICO Y MOBILIARIO ESCOLAR PARA LAS INSTITUCIONES EDUCATIVAS OFICIALES DEL MUNICIPIO&quot;  con  BPIN  2021680010117 , en el cual se expidieron dos resoluciones para el giro de  recursos económicos  por un valor de $1.157.740.638,03 : • Resolución  No. 2509 del 28 de octubre de 2021 y • Resolución No. 2510 del 28 de octubre de 2021_x000a__x000a_El segundo Proyecto fue  &quot;MEJORAMIENTO DE LA INFRAESTRUCTURA EDUCATIVA EN LAS INSTITUCIONES EDUCATIVAS OFICIALES DEL MUNICIPIO DE BUCARAMANGA&quot; con BPIN 2021680010103, en el cual e expidieron dos resoluciones para el giro de  recursos económicos  por un valor de  $ 2.349.522.365,94: • Resolución  No. 2763  del 26 de noviembre  de 2021 y • Resolución No. 2764  del  26 de noviembre  de 2021_x000a__x000a_En el primer trimestre de la vigencia 2022, dando cumplimiento al ejercicio de Acuerdos Escolares 2021, que serán ejecutados en la vigencia 2022, a continuación, se presenta el avance en su gestión durante el primer trimestre de la actual vigencia:_x000a__x000a_– El 15 de marzo de 2022 se emitió la Circular 97 de 2022 informando a todas las instituciones sobre el lanzamiento de la estrategia de acuerdos escolares 2021, los cuales se realizarán durante la presente vigencia. En dicha circular se incluyó la asignación presupuestal máxima a la que puede aspirar cada IE en la presentación de sus propuestas y el cronograma de actividades del ejercicio de acuerdos escolares._x000a_– El 16 de marzo se realizó la primera reunión presencial en la IE Politécnico con los rectores de las Instituciones Educativas donde se socializó el contenido de la circular 97._x000a_– El 23 de marzo se realizó reunión vía Teams dirigida a la comunidad educativa en general para dar a conocer el proceso de acuerdos escolares vigencia 2021._x000a_"/>
    <s v="Talento Humano, Recursos Financieros, Físicos y Tecnológicos"/>
    <x v="8"/>
    <s v="Secretario de Despacho_x000a_(Secretaría de Educación)"/>
  </r>
  <r>
    <s v="Gestión con valores para resultados"/>
    <s v="Participación ciudadana en la gestión pública"/>
    <s v="Considerar los resultados de los espacios de participación y/o rendición de cuentas con ciudadanos para llevar a cabo mejoras a los procesos y procedimientos de la entidad."/>
    <s v="Rendición de cuentas de la implementación de la estrategia general de presupuestos participativos realizada."/>
    <s v="INCREMENTO"/>
    <n v="2"/>
    <n v="2"/>
    <n v="0"/>
    <n v="1"/>
    <n v="0"/>
    <n v="0"/>
    <m/>
    <n v="1"/>
    <m/>
    <n v="1"/>
    <s v="SI"/>
    <n v="0"/>
    <s v="x"/>
    <n v="0"/>
    <s v="x"/>
    <s v="4"/>
    <s v="2"/>
    <s v="4"/>
    <s v="3"/>
    <n v="1"/>
    <s v=""/>
    <n v="1"/>
    <s v=""/>
    <s v="0%"/>
    <n v="0.5"/>
    <s v="Se llevó a cabo el desarrollo de reuniones zonales en el marco de Rendición de Cuentas Bucaramanga 2021, del 10 al 17 de diciembre en las 17 comunas y 3 corregimientos del municipio, así mismo, se desarrolló la Audiencia de Rendición de Cuentas el 14 de diciembre de 2021 en el teatro Santander. Se publicó en los términos establecidos el consolidado de preguntas y respuestas a la ciudadanía. _x000a_El próximo ejercicio de rendición de cuentas, se adelantará ante el Consejo Territorial de Planeación (CTP), en el segundo trimestre 2022."/>
    <s v="Talento Humano, Recursos Financieros, Físicos y Tecnológicos"/>
    <x v="1"/>
    <s v="Subsecretario de Despacho_x000a_(Secretaría de Planeación)"/>
  </r>
  <r>
    <s v="Gestión con valores para resultados"/>
    <s v="Participación ciudadana en la gestión pública"/>
    <s v="Formular planes de mejora eficaces que contribuyan a satisfacer las necesidades identificadas y priorizadas por los diferentes grupos de valor."/>
    <s v="Acuerdos de comuna y/o escolares vigencia 2021 formulados."/>
    <s v="INCREMENTO"/>
    <n v="2"/>
    <n v="2"/>
    <n v="0"/>
    <n v="1"/>
    <n v="0.4"/>
    <n v="0"/>
    <m/>
    <n v="1"/>
    <n v="1"/>
    <m/>
    <s v="SI"/>
    <n v="0"/>
    <s v="x"/>
    <s v="x"/>
    <n v="0"/>
    <s v="4"/>
    <s v="2"/>
    <s v="2"/>
    <s v="4"/>
    <n v="1"/>
    <s v=""/>
    <n v="1"/>
    <n v="0.4"/>
    <s v=""/>
    <n v="0.7"/>
    <s v="La Administración Municipal emitió el Decreto No. 159 de 17 de noviembre de 2021, por el cual se modifica el proceso de Planeación, implementación y ejecución de la estrategia general de Presupuestos Participativos en el municipio de Bucaramanga. Con base en el mencionado Decreto, se implemento el ejercicio de Acuerdo de Comuna y corregimiento en los meses de Noviembre y Diciembre de 2021. En relación a los Acuerdos Escolares, el Comité técnico de Presupuestos Participativos aprobó adelantar el ejercicio de la vigencia 2021 durante la vigencia 2022 durante los meses de Abril, Mayo y Junio."/>
    <s v="Talento Humano, Recursos Financieros, Físicos y Tecnológicos"/>
    <x v="1"/>
    <s v="Subsecretario de Despacho_x000a_(Secretaría de Planeación)"/>
  </r>
  <r>
    <s v="Gestión con valores para resultados"/>
    <s v="Participación ciudadana en la gestión pública"/>
    <s v="Emplear diferentes medios digitales en los ejercicios de participación realizados por la entidad."/>
    <s v="Mecanismo digital de participación ciudadana implementado."/>
    <s v="INCREMENTO"/>
    <n v="1"/>
    <n v="1"/>
    <n v="1"/>
    <n v="0"/>
    <n v="0"/>
    <n v="0"/>
    <n v="1"/>
    <m/>
    <m/>
    <m/>
    <s v="SI"/>
    <s v="x"/>
    <n v="0"/>
    <n v="0"/>
    <n v="0"/>
    <s v="2"/>
    <s v="4"/>
    <s v="4"/>
    <s v="4"/>
    <s v=""/>
    <n v="1"/>
    <s v=""/>
    <s v=""/>
    <s v=""/>
    <n v="1"/>
    <s v="Se implementó durante el III y IV trimestre 2021 a través de la plataforma bga400.bucaramanga.gov.co un mecanismo de participación ciudadana, donde los ciudadanos planteaban sus ideas de proyectos relacionados con diversas área de municipio. Https://bga400.bucaramanga.gov.co_x000a_Así mismo, durante el I trimestre de 2022, se implementó a través del formulario de validación para la Construcción del Plan de Anticorrupción y Atención al Ciudadano - PAAC 2022 , el cual fue dispuesto en la página web institucional para consulta y sugerencias por parte de la ciudadanía. Se obtuvieron 657 visitas de ciudadanos que consultaron el PAAC 2022. "/>
    <s v="Talento Humano, Recursos Financieros, Físicos y Tecnológicos"/>
    <x v="2"/>
    <s v="Asesor de despacho _x000a_(Oficina TIC)"/>
  </r>
  <r>
    <s v="Gestión con valores para resultados"/>
    <s v="Mejora normativa"/>
    <s v="Formular la guía de consulta pública en el proceso de producción normativa para el diseño y el proceso de construcción de proyectos normativos,  con el fin de garantizar la calidad y efectividad del servicio y garantizar a la ciudadanía la participación."/>
    <s v="Guía para realizar la consulta pública en el proceso de producción normativa"/>
    <s v="INCREMENTO"/>
    <n v="1"/>
    <n v="1"/>
    <n v="0"/>
    <n v="1"/>
    <n v="0"/>
    <n v="0"/>
    <m/>
    <n v="1"/>
    <m/>
    <m/>
    <s v="SI"/>
    <n v="0"/>
    <s v="x"/>
    <n v="0"/>
    <n v="0"/>
    <s v="4"/>
    <s v="2"/>
    <s v="4"/>
    <s v="4"/>
    <n v="1"/>
    <s v=""/>
    <n v="1"/>
    <s v=""/>
    <s v=""/>
    <n v="1"/>
    <s v="La Secretaría Jurídica aclara que elaboró en la vigencia 2021 la GUÍA PARA LA IMPLEMENTACION DE LA CONSULTA PÚBLICA EN EL MARCO DEL PROCESO DE PRODUCCIÓN NORMATIVA EN LA ALCALDÍA DE BUCARAMANGA, según se evidencia en correo electrónico enviado el día  10 de diciembre de 2021, dando cumplimiento a lo establecido en el cronograma del presente plan.  Dicha guía se revisó y aprobó por parte del subsecretario jurídico el día 28 de marzo de 2022, para posteriormente ser enviada y aprobada en el SIGC. Se realiza la corrección del nombre de la guía quedando de esta manera."/>
    <s v="Talento Humano, Recursos Físicos y Tecnológicos"/>
    <x v="5"/>
    <s v="Subsecretario Jurídico_x000a_(Secretaría Jurídica)"/>
  </r>
  <r>
    <s v="Gestión con valores para resultados"/>
    <s v="Mejora normativa"/>
    <s v="Brindar información a la ciudadanía respecto a la competencia legal de la entidad  para emitir la norma de carácter general que se pretende con el desarrollo de los proyectos normativos contenidos dentro de la agenda regulatoria o lista de problemáticas."/>
    <s v="Creación de la Agenda regulatoria "/>
    <s v="INCREMENTO"/>
    <n v="1"/>
    <n v="1"/>
    <n v="0.5"/>
    <n v="0.5"/>
    <n v="0"/>
    <n v="0"/>
    <m/>
    <n v="1"/>
    <m/>
    <m/>
    <s v="SI"/>
    <n v="0"/>
    <s v="x"/>
    <n v="0"/>
    <n v="0"/>
    <s v="1"/>
    <s v="2"/>
    <s v="4"/>
    <s v="4"/>
    <n v="1"/>
    <n v="0.5"/>
    <n v="1"/>
    <s v=""/>
    <s v=""/>
    <n v="1"/>
    <s v="La Secretaría Jurídica creó la Agenda Regulatoria, documento entregado el 30 de diciembre de 2021, en el cual se presenta la herramienta de planeación normativa el cual contiene el cronograma que se ejecutó, las etapas y el documento final con los proyectos (Evidencia radicado y documento final)"/>
    <s v="Talento Humano, Recursos Físicos y Tecnológicos"/>
    <x v="5"/>
    <s v="Subsecretario Jurídico_x000a_(Secretaría Jurídica)"/>
  </r>
  <r>
    <s v="Gestión con valores para resultados"/>
    <s v="Mejora normativa"/>
    <s v="Revisar durante el proceso de formulación de proyectos normativos las temáticas relevantes. "/>
    <s v="Lista de chequeo de revisión de actos administrativos."/>
    <s v="INCREMENTO"/>
    <n v="1"/>
    <n v="1"/>
    <n v="0"/>
    <n v="1"/>
    <n v="0"/>
    <n v="0"/>
    <m/>
    <n v="1"/>
    <m/>
    <m/>
    <s v="SI"/>
    <n v="0"/>
    <s v="x"/>
    <n v="0"/>
    <n v="0"/>
    <s v="4"/>
    <s v="2"/>
    <s v="4"/>
    <s v="4"/>
    <n v="1"/>
    <s v=""/>
    <n v="1"/>
    <s v=""/>
    <s v=""/>
    <n v="1"/>
    <s v="La Secretaría Jurídica presenta como evidencia LISTA DE CHEQUEO DE ELABORACIÓN Y REVISIÓN DE ACTO ADMINISTRATIVO PARA LA PREVENCIÓN DEL DAÑO ANTIJURÍDICO MUNICIPIO DE BUCARAMANGA, código No.F-GJ-1110-238,37-004, a la cual se le está dando aplicación a los actos administrativos que se revisan en la dependencia, las cuales quedan  archivadas en la oficina de posesiones con los actos administrativos aprobados._x000a_Se anexa lista de chequeo y revisión aleatoria en la vigencia 2021 de la aplicación de la lista de chequeo en la revisión d actos administrativos."/>
    <s v="Talento Humano, Recursos Físicos y Tecnológicos"/>
    <x v="5"/>
    <s v="Subsecretario Jurídico_x000a_(Secretaría Jurídica)"/>
  </r>
  <r>
    <s v="Evaluación de Resultados"/>
    <s v="Seguimiento y evaluación del desempeño institucional "/>
    <s v="Realizar el seguimiento al Plan de Desarrollo Municipal en cumplimiento al Acuerdo 013 del 10 de junio de 2020 que establece la metodología de seguimiento, así como el cumplimiento a las directrices del DNP y del DAFP."/>
    <s v="Matriz Seguimiento Plan de Desarrollo 2020 - 2023"/>
    <s v="MANTENIMIENTO"/>
    <n v="4"/>
    <n v="1"/>
    <n v="1"/>
    <n v="1"/>
    <n v="1"/>
    <n v="0"/>
    <n v="1"/>
    <n v="1"/>
    <n v="1"/>
    <n v="1"/>
    <s v="SI"/>
    <s v="x"/>
    <s v="x"/>
    <s v="x"/>
    <s v="x"/>
    <s v="2"/>
    <s v="2"/>
    <s v="2"/>
    <s v="3"/>
    <n v="1"/>
    <n v="1"/>
    <n v="1"/>
    <n v="1"/>
    <s v="0%"/>
    <n v="0.75"/>
    <s v="La Secretaría de Planeación ha mantenido actualizada la matriz de cumplimiento del Plan de Desarrollo 2020 - 2023 en los meses de Enero, Febrero y Marzo de 2022, la cual se encuentra publicada en página web._x000a_https://www.bucaramanga.gov.co/transparencia/seguimiento-al-plan-de-desarrollo/_x000a_"/>
    <s v="Talento Humano, Recursos Físicos y Tecnológicos"/>
    <x v="1"/>
    <s v="Profesional Especializado_x000a_(Secretaría Planeación)"/>
  </r>
  <r>
    <s v="Evaluación de Resultados"/>
    <s v="Seguimiento y evaluación del desempeño institucional "/>
    <s v="Realizar el seguimiento al Plan de Desarrollo Municipal en cumplimiento al Acuerdo 013 del 10 de junio de 2020 que establece la metodología de seguimiento, así como el cumplimiento a las directrices del DNP y del DAFP."/>
    <s v="Mesas Seguimiento al Cumplimiento del Plan de Desarrollo 2020 - 2023 "/>
    <s v="INCREMENTO"/>
    <n v="2"/>
    <n v="2"/>
    <n v="1"/>
    <n v="0"/>
    <n v="1"/>
    <n v="0"/>
    <n v="1"/>
    <m/>
    <n v="1"/>
    <m/>
    <s v="SI"/>
    <s v="x"/>
    <n v="0"/>
    <s v="x"/>
    <n v="0"/>
    <s v="2"/>
    <s v="4"/>
    <s v="2"/>
    <s v="4"/>
    <s v=""/>
    <n v="1"/>
    <s v=""/>
    <n v="1"/>
    <s v=""/>
    <n v="1"/>
    <s v="Seguimiento al Plan de Desarrollo con corte a junio 30 de 2021.  Fecha de publicación:  Agosto 2021. Así mismo se realizó seguimiento con corte a 31 de diciembre de 2021, presentándose informe de seguimiento al plan de Desarrollo el 28 de Febrero de 2022 y publicado en el siguiente link: https://www.bucaramanga.gov.co/wp-content/uploads/2022/03/Informe-de-Seguimiento-Plan-de-Desarrollo.pdf                                                                        "/>
    <s v="Talento Humano, Recursos Físicos y Tecnológicos"/>
    <x v="9"/>
    <s v="Jefe de Oficina_x000a_(Oficina Control Interno de Gestión)"/>
  </r>
  <r>
    <s v="Evaluación de Resultados"/>
    <s v="Seguimiento y evaluación del desempeño institucional "/>
    <s v="Realizar el seguimiento al Plan de Desarrollo Municipal en cumplimiento al Acuerdo 013 del 10 de junio de 2020 que establece la metodología de seguimiento, así como el cumplimiento a las directrices del DNP y del DAFP."/>
    <s v="FURAG 2021"/>
    <s v="INCREMENTO"/>
    <n v="1"/>
    <n v="1"/>
    <n v="0"/>
    <n v="0"/>
    <n v="1"/>
    <n v="0"/>
    <m/>
    <m/>
    <n v="1"/>
    <m/>
    <s v="SI"/>
    <n v="0"/>
    <n v="0"/>
    <s v="x"/>
    <n v="0"/>
    <s v="4"/>
    <s v="4"/>
    <s v="2"/>
    <s v="4"/>
    <s v=""/>
    <s v=""/>
    <s v=""/>
    <n v="1"/>
    <s v=""/>
    <n v="1"/>
    <s v="La Secretaría de Planeación lideró el proceso de diligenciamiento del FURAG 2021, a través de 24 mesas de trabajo presenciales y virtuales, con las 12 Secretarías y Oficinas responsables de suministrar la información y las evidencias por respuesta a cada pregunta de acuerdo a su competencia. De igual manera, para garantizar la calidad de la información y veracidad de las respuestas, se realizaron mesas de trabajo con la OCIG y líderes de procesos. _x000a_Posteriormente, la Secretaría de Planeación diligenció un total de 532 preguntas habilitadas en el aplicativo. Cabe aclarar, que de las 550 preguntas que componen el FURAG, un total de 18 preguntas se encontraban inhabilitadas en la plataforma para la Entidad. La Administración municipal en cumplimiento a la fecha establecida por el DAFP, el día 25 de marzo de 2022, se dio por finalizado el diligenciamiento del formulario al 100%, generando el certificado del cargue de la información y el formulario en PDF con las respuestas correspondientes. "/>
    <s v="Talento Humano, Recursos Físicos y Tecnológicos"/>
    <x v="1"/>
    <s v="Profesional Especializado_x000a_(Secretaría Planeación)"/>
  </r>
  <r>
    <s v="Evaluación de Resultados"/>
    <s v="Seguimiento y evaluación del desempeño institucional "/>
    <s v="Informar a los grupos de valor los resultados de su participación en la gestión, mediante el envío de información y/o la realización de reuniones o encuentros."/>
    <s v="Actas, correos electrónicos, oficios en envío de información a los grupos de valor."/>
    <s v="MANTENIMIENTO"/>
    <n v="4"/>
    <n v="1"/>
    <n v="1"/>
    <n v="1"/>
    <n v="1"/>
    <n v="0"/>
    <n v="1"/>
    <n v="1"/>
    <n v="1"/>
    <n v="1"/>
    <s v="SI"/>
    <s v="x"/>
    <s v="x"/>
    <s v="x"/>
    <s v="x"/>
    <s v="2"/>
    <s v="2"/>
    <s v="2"/>
    <s v="3"/>
    <n v="1"/>
    <n v="1"/>
    <n v="1"/>
    <n v="1"/>
    <s v="0%"/>
    <n v="0.75"/>
    <s v="La Secretaría de Planeación participó en la Mesa Técnica de Primera Infancia y Adolescencia, en el Comité Municipal de Protección y Bienestar Animal y la Mesa Interinstitucional para la Formulación de la Política Pública de Juventud. Se cuenta como evidencia con las actas de reunión, correos de notificación y listados de asistencia._x000a_Se cuenta con acta de participación en la Mesa Técnica de Primera Infancia y Adolescencia realizada el 3 de febrero de 2022, así como también, solicitud 20219487214 del 27/09/2021; Respuesta cuestionario de cumplimiento política pública de protección y bienestar animal_x000a_"/>
    <s v="Talento Humano, Recursos Físicos y Tecnológicos"/>
    <x v="1"/>
    <s v="Profesional Especializado_x000a_(Secretaría Planeación)"/>
  </r>
  <r>
    <s v="Información y Comunicación "/>
    <s v="Administración y archivos y Gestión documental"/>
    <s v="Incluir en el Sistema Integrado de Conservación, el plan de preservación digital a largo plazo."/>
    <s v="Plan de preservación digital a largo plazo que conforma el sistema integrado de conservación documental (SIC), actualizado y aprobado por el comité institucional de gestión y desempeño. "/>
    <s v="INCREMENTO"/>
    <n v="1"/>
    <n v="1"/>
    <n v="1"/>
    <n v="0"/>
    <n v="0"/>
    <n v="0"/>
    <m/>
    <n v="1"/>
    <m/>
    <m/>
    <s v="SI"/>
    <n v="0"/>
    <s v="x"/>
    <n v="0"/>
    <n v="0"/>
    <s v="1"/>
    <s v="3"/>
    <s v="4"/>
    <s v="4"/>
    <n v="1"/>
    <n v="1"/>
    <n v="1"/>
    <s v=""/>
    <s v=""/>
    <n v="1"/>
    <s v="El Plan de Preservación Digital  fue incluido en el Sistema Integrado de Conservación SIC, fue actualizado y aprobado mediante Acta de  sesión del Comité Institucional de Gestión y Desempeño MIPG realizado el 9 de septiembre del año en curso. Dando cumplimiento a este producto en un 100% en el tercer trimestre del año 2021"/>
    <s v="Talento Humano, Recursos Físicos y Tecnológicos"/>
    <x v="0"/>
    <s v="Técnico Operativo_x000a_(Secretaría Administrativa)"/>
  </r>
  <r>
    <s v="Información y Comunicación "/>
    <s v="Administración y archivos y Gestión documental"/>
    <s v="Elaborar y aprobar el documento Sistema Integrado de Conservación - SIC de la entidad."/>
    <s v="Plan de conservación documental actualizado, que conforma el sistema integrado de conservación documental (SIC), actualizado y aprobado por el comité institucional de gestión y desempeño. "/>
    <s v="INCREMENTO"/>
    <n v="1"/>
    <n v="1"/>
    <n v="1"/>
    <n v="0"/>
    <n v="0"/>
    <n v="0"/>
    <m/>
    <n v="1"/>
    <m/>
    <m/>
    <s v="SI"/>
    <n v="0"/>
    <s v="x"/>
    <n v="0"/>
    <n v="0"/>
    <s v="1"/>
    <s v="3"/>
    <s v="4"/>
    <s v="4"/>
    <n v="1"/>
    <n v="1"/>
    <n v="1"/>
    <s v=""/>
    <s v=""/>
    <n v="1"/>
    <s v="El Sistema Integrado de Conservación SIC, fue actualizado y aprobado mediante Acta de  sesión del Comité Institucional de Gestión y Desempeño MIPG realizado el 9 de septiembre del año en curso. Dando cumplimiento a este producto en un 100% en el tercer trimestre del año 2021, se adjunta acta de aprobación por comité institucional del 09 de septiembre del 2021"/>
    <s v="Talento Humano, Recursos Físicos y Tecnológicos"/>
    <x v="0"/>
    <s v="Técnico Operativo_x000a_(Secretaría Administrativa)"/>
  </r>
  <r>
    <s v="Información y Comunicación "/>
    <s v="Administración y archivos y Gestión documental"/>
    <s v="Desarrollar los anexos, para elaborar las Tablas de Valoración Documental - TVD para organizar el Fondo Documental Acumulado de la entidad."/>
    <s v="Informe historia institucional con fines archivísticos (anexo a TVD)."/>
    <s v="INCREMENTO"/>
    <n v="1"/>
    <n v="1"/>
    <n v="0.7"/>
    <n v="0.3"/>
    <n v="0"/>
    <n v="0"/>
    <m/>
    <n v="1"/>
    <m/>
    <m/>
    <s v="SI"/>
    <n v="0"/>
    <s v="x"/>
    <n v="0"/>
    <n v="0"/>
    <s v="1"/>
    <s v="2"/>
    <s v="4"/>
    <s v="4"/>
    <n v="1"/>
    <n v="0.7"/>
    <n v="1"/>
    <s v=""/>
    <s v=""/>
    <n v="1"/>
    <s v="Se lleva un 100% de avance en la elaboración del Informe de la Historia Institucional con fines archivísticos de gran importancia para la elaboración de las TVD de fecha del 10 de noviembre del 2021"/>
    <s v="Talento Humano, Recursos Físicos y Tecnológicos"/>
    <x v="0"/>
    <s v="Técnico Operativo_x000a_(Secretaría Administrativa)"/>
  </r>
  <r>
    <s v="Información y Comunicación "/>
    <s v="Administración y archivos y Gestión documental"/>
    <s v="Desarrollar los anexos, para elaborar las Tablas de Valoración Documental - TVD para organizar el Fondo Documental Acumulado de la entidad."/>
    <s v="Matriz de estructura orgánica reconstruida para los diferentes periodos de historia de la entidad (anexo a TVD)."/>
    <s v="INCREMENTO"/>
    <n v="1"/>
    <n v="1"/>
    <n v="0.7"/>
    <n v="0.3"/>
    <n v="0"/>
    <n v="0"/>
    <m/>
    <n v="1"/>
    <m/>
    <m/>
    <s v="SI"/>
    <n v="0"/>
    <s v="x"/>
    <n v="0"/>
    <n v="0"/>
    <s v="1"/>
    <s v="2"/>
    <s v="4"/>
    <s v="4"/>
    <n v="1"/>
    <n v="0.7"/>
    <n v="1"/>
    <s v=""/>
    <s v=""/>
    <n v="1"/>
    <s v="Se lleva un 100% de avance en la elaboración de la Matriz de estructura orgánica reconstruida para los diferentes periodos de Historia de la entidad, documento  de gran importancia para la elaboración de las TVD de fecha del 17 de noviembre del 2021"/>
    <s v="Talento Humano, Recursos Físicos y Tecnológicos"/>
    <x v="0"/>
    <s v="Técnico Operativo_x000a_(Secretaría Administrativa)"/>
  </r>
  <r>
    <s v="Información y Comunicación "/>
    <s v="Administración y archivos y Gestión documental"/>
    <s v="Definir e implementar un proceso para la entrega de archivos por culminación de obligaciones contractuales."/>
    <s v="Procedimiento para la entrega de archivos por culminación de actividades contractuales."/>
    <s v="INCREMENTO"/>
    <n v="1"/>
    <n v="1"/>
    <n v="0.9"/>
    <n v="0"/>
    <n v="0.1"/>
    <n v="0"/>
    <m/>
    <m/>
    <n v="1"/>
    <m/>
    <s v="SI"/>
    <n v="0"/>
    <n v="0"/>
    <s v="x"/>
    <n v="0"/>
    <s v="1"/>
    <s v="4"/>
    <s v="2"/>
    <s v="4"/>
    <n v="0"/>
    <m/>
    <m/>
    <n v="1"/>
    <s v=""/>
    <n v="1"/>
    <s v="Se elaboró y probó el procedimiento P-GGDO-8600-170-008, PROCEDIMIENTO DE REVISION DE ARCHIVO DE GESTION ENTREGA PUESTO DE TRABAJO, para definir  la entrega de archivo de gestión por culminación de actividades contractuales, el cual se esta implementando de manera efectiva en el primer trimestre de 2022."/>
    <s v="Talento Humano, Recursos Físicos y Tecnológicos"/>
    <x v="0"/>
    <s v="Técnico Operativo_x000a_(Secretaría Administrativa)"/>
  </r>
  <r>
    <s v="Información y Comunicación "/>
    <s v="Administración y archivos y Gestión documental"/>
    <s v="Identificar el inventario documental a cargo de la entidad relacionado con los archivos de Derechos Humanos, Derecho Internacional Humanitario, Memoria Histórica y Conflicto Armado para su protección y conservación según el acuerdo 04 de 2015, el protocolo de gestión de archivos de Derechos Humanos y la Circular 01 de 2017."/>
    <s v="PINAR actualizado, incluyendo el proceso e identificación de documentos relacionados con Derechos humanos."/>
    <s v="INCREMENTO"/>
    <n v="1"/>
    <n v="1"/>
    <n v="1"/>
    <n v="0"/>
    <n v="0"/>
    <n v="0"/>
    <m/>
    <n v="1"/>
    <m/>
    <m/>
    <s v="SI"/>
    <n v="0"/>
    <s v="x"/>
    <n v="0"/>
    <n v="0"/>
    <s v="1"/>
    <s v="3"/>
    <s v="4"/>
    <s v="4"/>
    <n v="1"/>
    <n v="1"/>
    <n v="1"/>
    <s v=""/>
    <s v=""/>
    <n v="1"/>
    <s v="El Plan Institucional de Archivos PINAR  fue actualizado incluyendo el proceso e identificación de documentos relacionados con Derechos Humanos y fue aprobado mediante Acta de  sesión del Comité Institucional de Gestión y Desempeño MIPG que tuvo lugar en la mañana del 9 de septiembre del año 2021. Dando cumplimiento a este producto en un 100% en el tercer trimestre del año 2021."/>
    <s v="Talento Humano, Recursos Físicos y Tecnológicos"/>
    <x v="0"/>
    <s v="Técnico Operativo_x000a_(Secretaría Administrativa)"/>
  </r>
  <r>
    <s v="Información y Comunicación "/>
    <s v="Administración y archivos y Gestión documental"/>
    <s v="Identificar los Fondos Documentales Acumulados de la entidad -FDA."/>
    <s v="Diagnóstico integral de archivo."/>
    <s v="INCREMENTO"/>
    <n v="1"/>
    <n v="1"/>
    <n v="1"/>
    <n v="0"/>
    <n v="0"/>
    <n v="0"/>
    <m/>
    <n v="1"/>
    <m/>
    <m/>
    <s v="SI"/>
    <n v="0"/>
    <s v="x"/>
    <n v="0"/>
    <n v="0"/>
    <s v="1"/>
    <s v="3"/>
    <s v="4"/>
    <s v="4"/>
    <n v="1"/>
    <n v="1"/>
    <n v="1"/>
    <s v=""/>
    <s v=""/>
    <n v="1"/>
    <s v="El Diagnóstico Integral de Archivo, fue elaborado y aprobado mediante Acta de  sesión del Comité Institucional de Gestión y Desempeño MIPG realizado el 9 de septiembre del  año 2021. Dando cumplimiento a este producto en un 100% en el tercer trimestre del año 2021."/>
    <s v="Talento Humano, Recursos Físicos y Tecnológicos"/>
    <x v="0"/>
    <s v="Técnico Operativo_x000a_(Secretaría Administrativa)"/>
  </r>
  <r>
    <s v="Información y Comunicación "/>
    <s v="Administración y archivos y Gestión documental"/>
    <s v="Publicar el Cuadro de Clasificación Documental - CCD en la página web de la entidad._x000a_Publicar la Tabla de Retención Documental - TRD, en el sitio web de la entidad en la sección de transparencia."/>
    <s v="Publicación de las Tablas de Retención Documental y Cuadro de Clasificación Documental en la página web del Municipio "/>
    <s v="INCREMENTO"/>
    <n v="1"/>
    <n v="2"/>
    <n v="2"/>
    <n v="0"/>
    <n v="0"/>
    <n v="0"/>
    <m/>
    <n v="2"/>
    <m/>
    <m/>
    <s v="SI"/>
    <n v="0"/>
    <s v="x"/>
    <n v="0"/>
    <n v="0"/>
    <s v="1"/>
    <s v="3"/>
    <s v="4"/>
    <s v="4"/>
    <n v="1"/>
    <n v="1"/>
    <n v="1"/>
    <s v=""/>
    <s v=""/>
    <n v="1"/>
    <s v="Se realizó gestión para publicación de la actual versión  2021de las Tablas de Retención Documental TRD y el Cuadro de Clasificación Documental en la página web de la entidad. Dando cumplimiento a este producto en un 100% en el tercer trimestre del año 2021, como se puede observar en la nueva página web del Municipio de Bucaramanga, en el link: https://www.bucaramanga.gov.co/transparencia/instrumentos-de-gestion-de-la-informacion/"/>
    <s v="Talento Humano, Recursos Físicos y Tecnológicos"/>
    <x v="0"/>
    <s v="Técnico Operativo_x000a_(Secretaría Administrativa)"/>
  </r>
  <r>
    <s v="Información y Comunicación "/>
    <s v="Administración y archivos y Gestión documental"/>
    <s v="Realizar la eliminación de documentos, aplicando criterios técnicos."/>
    <s v="Acta de eliminación documental evidenciando la aplicación de los criterios técnicos archivísticos."/>
    <s v="INCREMENTO"/>
    <n v="1"/>
    <n v="1"/>
    <n v="0.3"/>
    <n v="0"/>
    <n v="0.6"/>
    <n v="0"/>
    <m/>
    <m/>
    <n v="1"/>
    <m/>
    <s v="SI"/>
    <n v="0"/>
    <n v="0"/>
    <s v="x"/>
    <n v="0"/>
    <s v="1"/>
    <s v="4"/>
    <s v="2"/>
    <s v="4"/>
    <n v="0"/>
    <m/>
    <m/>
    <n v="0.9"/>
    <s v=""/>
    <n v="0.89999999999999991"/>
    <s v="Se lleva un 30% de avance en la elaboración de inventarios de series sensibles a eliminación documental con aplicación de criterios técnicos archivísticos y se cumplirá con el cronograma establecido en el presente plan._x000a__x000a_Primer trimestre 2022:  El proceso de eliminación se encuentra en etapa de publicación de aviso en pagina web durante 60 días hábiles, para efectos de garantizar el debido proceso a la ciudadanía ante una posible objeción; no obstante ese termino se cumple el día 04 de Mayo de 2022. soporte: link _x000a_ https://www.bucaramanga.gov.co/transparencia/instrumentos-de-gestion-de-la-informacion/"/>
    <s v="Talento Humano, Recursos Físicos y Tecnológicos"/>
    <x v="0"/>
    <s v="Técnico Operativo_x000a_(Secretaría Administrativa)"/>
  </r>
  <r>
    <s v="Información y Comunicación "/>
    <s v="Transparencia, acceso a la información pública y lucha contra la corrupción"/>
    <s v="Ajustar el mapa de riesgos de corrupción por la materialización de estos."/>
    <s v="Plan Anticorrupción y de Atención al Ciudadano con apoyo en su formulación."/>
    <s v="INCREMENTO"/>
    <n v="2"/>
    <n v="1"/>
    <n v="0.5"/>
    <n v="0.3"/>
    <n v="0.2"/>
    <n v="0"/>
    <m/>
    <n v="0.8"/>
    <n v="0.2"/>
    <m/>
    <s v="SI"/>
    <n v="0"/>
    <s v="x"/>
    <s v="x"/>
    <n v="0"/>
    <s v="1"/>
    <s v="2"/>
    <s v="2"/>
    <s v="4"/>
    <n v="0.875"/>
    <n v="0.5"/>
    <n v="1"/>
    <n v="1"/>
    <s v=""/>
    <n v="1"/>
    <s v="Desde la secretaría de transparencia de la presidencia de la República y el programa de transparencia de la alcaldía de Bucaramanga se llevaron a cabo reuniones con las diferentes dependencias para la revisión de los riesgos de corrupción establecidos en la PAAC y MRC, vigencia 2021._x000a_Asimismo se apoyó las mesas de trabajo en el último trimestre de 2021 y primer trimestre de 2022, para la formulación del PAAC y MRC, vigencia 2022 al cual se realizaron los ajustes definitivos durante el mes de enero de 2022 en conjunto con la secretaría de planeación, quienes realizaron la consolidación y presentación ante el  comité institucional de MIPG el día 26 de enero de 2022._x000a_El PAAC y MRC se encuentran publicados en la página web del municipio en el link: https://www.bucaramanga.gov.co/transparencia/plan-anticorrupcion-y-de-atencion-al-ciudadano-2/ "/>
    <s v="Talento Humano, Recursos Físicos y Tecnológicos"/>
    <x v="5"/>
    <s v="Secretario de Despacho_x000a_(Secretaría Jurídica)"/>
  </r>
  <r>
    <s v="Información y Comunicación "/>
    <s v="Transparencia, acceso a la información pública y lucha contra la corrupción"/>
    <s v="Comunicar internamente la información requerida para apoyar el funcionamiento del Sistema de Control Interno por medio de la estrategia de comunicación de la entidad. Desde el sistema de control interno efectuar su verificación."/>
    <s v="Información pública de interés de la ciudadanía divulgada proactivamente a nivel interno._x000a_"/>
    <s v="MANTENIMIENTO"/>
    <n v="4"/>
    <n v="1"/>
    <n v="1"/>
    <n v="1"/>
    <n v="1"/>
    <n v="0"/>
    <n v="1"/>
    <n v="1"/>
    <n v="1"/>
    <n v="1"/>
    <s v="SI"/>
    <s v="x"/>
    <s v="x"/>
    <s v="x"/>
    <s v="x"/>
    <s v="2"/>
    <s v="2"/>
    <s v="2"/>
    <s v="3"/>
    <n v="1"/>
    <n v="1"/>
    <n v="1"/>
    <n v="1"/>
    <s v="0%"/>
    <n v="0.75"/>
    <s v="En el primer trimestre de 2022 se enviaron por correo institucional 9 comunicaciones relacionadas con información pública de interés de la ciudadanía."/>
    <s v="Talento Humano, Recursos Físicos y Tecnológicos"/>
    <x v="6"/>
    <s v="Jefe de Prensa_x000a_(Oficina de Prensa y Comunicaciones)"/>
  </r>
  <r>
    <s v="Información y Comunicación "/>
    <s v="Transparencia, acceso a la información pública y lucha contra la corrupción"/>
    <s v="Comunicar la información relevante de manera oportuna, confiable y segura, por parte de los líderes de los programas, proyectos, o procesos de la entidad en coordinación con sus equipos de trabajo. Desde el sistema de control interno efectuar su verificación."/>
    <s v="Información pública de interés de la ciudadanía publicada proactivamente, de acuerdo a las solicitudes realizadas por las Dependencias."/>
    <s v="MANTENIMIENTO"/>
    <n v="4"/>
    <n v="1"/>
    <n v="1"/>
    <n v="1"/>
    <n v="1"/>
    <n v="0"/>
    <n v="1"/>
    <n v="1"/>
    <n v="1"/>
    <n v="1"/>
    <s v="SI"/>
    <s v="x"/>
    <s v="x"/>
    <s v="x"/>
    <s v="x"/>
    <s v="2"/>
    <s v="2"/>
    <s v="2"/>
    <s v="3"/>
    <n v="1"/>
    <n v="1"/>
    <n v="1"/>
    <n v="1"/>
    <s v="0%"/>
    <n v="0.75"/>
    <s v="Las diferentes solicitudes de publicación de información que las áreas realizan han sido publicadas de acuerdo a los tiempos y en las secciones requeridas."/>
    <s v="Talento Humano, Recursos Físicos y Tecnológicos"/>
    <x v="2"/>
    <s v="Asesor TIC_x000a_(Oficina de las TIC)"/>
  </r>
  <r>
    <s v="Información y Comunicación "/>
    <s v="Transparencia, acceso a la información pública y lucha contra la corrupción"/>
    <s v="Formular planes de mejora que promuevan una gestión transparente y efectiva y además contribuyan a la mitigación de los riesgos de corrupción."/>
    <s v="Socializaciones de la Estrategia de Transparencia y Acceso a la Información Pública a los servidores públicos y contratistas desde el compromiso personal para el fortalecimiento institucional."/>
    <s v="INCREMENTO"/>
    <n v="3"/>
    <n v="10"/>
    <n v="0"/>
    <n v="3"/>
    <n v="11"/>
    <n v="0"/>
    <m/>
    <n v="4"/>
    <n v="3"/>
    <n v="3"/>
    <s v="SI"/>
    <n v="0"/>
    <s v="x"/>
    <s v="x"/>
    <s v="x"/>
    <s v="4"/>
    <s v="2"/>
    <s v="2"/>
    <s v="3"/>
    <n v="0.75"/>
    <s v=""/>
    <n v="0.75"/>
    <s v="100%"/>
    <s v="0%"/>
    <s v="100%"/>
    <s v="Se realizaron 3 socializaciones de la Estrategia de Transparencia durante el último trimestre de 2021, así mismo, durante el primer trimestre de 2022 se realizaron 11 socializaciones los días 23,24 y 28 de marzo de 2022, tal como se evidencia en grabaciones de reuniones, links de acceso, actas de reunión y pantalla capturas de pantalla._x000a_"/>
    <s v="Talento Humano, Recursos Físicos y Tecnológicos"/>
    <x v="5"/>
    <s v="Secretario de Despacho_x000a_(Secretaría Jurídica)_x000a_Transparencia"/>
  </r>
  <r>
    <s v="Información y Comunicación "/>
    <s v="Transparencia, acceso a la información pública y lucha contra la corrupción"/>
    <s v="Disponer la información que publica la entidad en un formato accesible para personas con discapacidad psicosocial (mental) o intelectual (Ej.: contenidos de lectura fácil, con un cuerpo de letra mayor, vídeos sencillos con ilustraciones y audio de fácil comprensión)."/>
    <s v="Socialización y seguimiento de la resolución 1519 de 2020 y circular correspondiente en la cual se contemplan los estándares de accesibilidad."/>
    <s v="INCREMENTO"/>
    <n v="4"/>
    <n v="4"/>
    <n v="4"/>
    <n v="0"/>
    <n v="0"/>
    <n v="0"/>
    <n v="1"/>
    <n v="1"/>
    <n v="1"/>
    <n v="1"/>
    <s v="SI"/>
    <s v="x"/>
    <s v="x"/>
    <s v="x"/>
    <s v="x"/>
    <s v="2"/>
    <s v="3"/>
    <s v="3"/>
    <s v="3"/>
    <s v="0%"/>
    <s v="100%"/>
    <n v="1"/>
    <n v="1"/>
    <s v="0%"/>
    <n v="1"/>
    <s v="Se realizaron reuniones de socialización y seguimiento a la resolución 1519 de 2020 con los entes descentralizados y se generaron oficios para administración central de la Alcaldía de Bucaramanga, durante el primer trimestre de 2021, asimismo se llevaron a cabo cuatro seguimientos durante el tercer trimestre de 2021 cumpliendo con el 100% del indicador establecido. Lo anterior evidenciado en actas de reunión del fecha 13 de julio, 10 y 30 de septiembre de 2021 y formato de seguimiento con lista de chequeo 18 de agosto de 2021."/>
    <s v="Talento Humano, Recursos Físicos y Tecnológicos"/>
    <x v="5"/>
    <s v="Secretario de Despacho_x000a_(Secretaría Jurídica)_x000a_Transparencia"/>
  </r>
  <r>
    <s v="Información y Comunicación "/>
    <s v="Transparencia, acceso a la información pública y lucha contra la corrupción"/>
    <s v="Disponer la información que publica la entidad en un formato accesible para personas con discapacidad psicosocial (mental) o intelectual (Ej.: contenidos de lectura fácil, con un cuerpo de letra mayor, vídeos sencillos con ilustraciones y audio de fácil comprensión)."/>
    <s v="Diagnóstico de los criterios diferenciales de accesibilidad con los que cuenta la entidad respecto de lo establecido por el ordenamiento jurídico."/>
    <s v="INCREMENTO"/>
    <n v="1"/>
    <n v="1"/>
    <n v="0"/>
    <n v="0"/>
    <n v="1"/>
    <n v="0"/>
    <m/>
    <m/>
    <n v="1"/>
    <m/>
    <s v="SI"/>
    <n v="0"/>
    <n v="0"/>
    <s v="x"/>
    <n v="0"/>
    <s v="4"/>
    <s v="4"/>
    <s v="2"/>
    <s v="4"/>
    <s v=""/>
    <s v=""/>
    <s v=""/>
    <n v="1"/>
    <s v=""/>
    <n v="1"/>
    <s v="Se realizó el diagnóstico de criterios diferenciales aprobado el día 24 de febrero de 202, el cual se encuentra firmado y socializado con las diferentes Secretarías. Se presenta como evidencia el documento final y actas de reunión virtual  capturas de pantalla de las reuniones virtuales realizadas el 24 y 28 de marzo de 2022."/>
    <s v="Talento Humano, Recursos Físicos y Tecnológicos"/>
    <x v="5"/>
    <s v="Secretario de Despacho_x000a_(Secretaría Jurídica)_x000a_Transparencia"/>
  </r>
  <r>
    <s v="Información y Comunicación "/>
    <s v="Transparencia, acceso a la información pública y lucha contra la corrupción"/>
    <s v="Elaborar el inventario de activos de seguridad y privacidad de la información de la entidad, clasificarlo de acuerdo con los criterios de disponibilidad, integridad y confidencialidad, aprobarlo mediante el comité de gestión y desempeño institucional, implementarlo y actualizarlo mediante un proceso de mejora continua."/>
    <s v="Instrumentos de gestión de información pública actualizado. "/>
    <s v="INCREMENTO"/>
    <n v="1"/>
    <n v="1"/>
    <n v="1"/>
    <n v="0"/>
    <n v="0"/>
    <n v="0"/>
    <n v="1"/>
    <m/>
    <m/>
    <m/>
    <s v="SI"/>
    <s v="x"/>
    <n v="0"/>
    <n v="0"/>
    <n v="0"/>
    <s v="2"/>
    <s v="4"/>
    <s v="4"/>
    <s v="4"/>
    <s v=""/>
    <n v="1"/>
    <s v=""/>
    <m/>
    <s v=""/>
    <n v="1"/>
    <s v="Se cuenta con el cumplimiento del 100%, los instrumentos de gestión pública se encuentran actualizados y se enviaron a la Secretaría de Transparencia de la Presidencia de la República para revisión."/>
    <s v="Talento Humano, Recursos Físicos y Tecnológicos"/>
    <x v="5"/>
    <s v="Secretario de Despacho_x000a_(Secretaría Jurídica)_x000a_Transparencia"/>
  </r>
  <r>
    <s v="Información y Comunicación "/>
    <s v="Transparencia, acceso a la información pública y lucha contra la corrupción"/>
    <s v="Implementar estrategias para la identificación y declaración de conflictos de interés que contemplen jornadas de sensibilización para divulgar las situaciones sobre conflictos de interés que puede enfrentar un servidor público."/>
    <s v="Socialización sobre los conflictos de intereses que enfrentan los servidores públicos."/>
    <s v="INCREMENTO"/>
    <n v="3"/>
    <n v="10"/>
    <n v="10"/>
    <n v="0"/>
    <n v="1"/>
    <n v="0"/>
    <m/>
    <n v="4"/>
    <n v="3"/>
    <n v="3"/>
    <s v="SI"/>
    <n v="0"/>
    <s v="x"/>
    <s v="x"/>
    <s v="x"/>
    <s v="1"/>
    <s v="3"/>
    <s v="2"/>
    <s v="3"/>
    <n v="1"/>
    <n v="1"/>
    <n v="1"/>
    <n v="1"/>
    <s v="0%"/>
    <s v="100%"/>
    <s v="Se realizaron socializaciones sobre acuerdos de transparencia y buenas prácticas de gestión y se firmaron pactos de transparencia  donde se incluye el tema de conflicto de interés para los gestores contractuales en las diferentes secretarías de la Alcaldía de Bucaramanga. Se presenta como evidencia los 10 acuerdos de transparencia firmados en el mes de julio de 2021._x000a_Así mismo, en el mes de marzo de 2022 se realizó una socialización sobre conflicto de intereses y régimen de inhabilidades e incompatibilidades. Se cuenta con video de la socialización realizada el 31 de marzo de 2022 y soporte del control de asistencia en formato de Excel"/>
    <s v="Talento Humano, Recursos Físicos y Tecnológicos"/>
    <x v="5"/>
    <s v="Secretario de Despacho_x000a_(Secretaría Jurídica)_x000a_Transparencia"/>
  </r>
  <r>
    <s v="Información y Comunicación "/>
    <s v="Transparencia, acceso a la información pública y lucha contra la corrupción"/>
    <s v="Incluir diferentes medios de comunicación, acordes a la realidad de la entidad y a la pandemia, para divulgar la información en el proceso de rendición de cuentas."/>
    <s v="Estrategia de comunicaciones en el proceso de rendición de cuentas y divulgación proactiva de información elaborada"/>
    <s v="INCREMENTO"/>
    <n v="1"/>
    <n v="1"/>
    <n v="1"/>
    <n v="0"/>
    <n v="0"/>
    <n v="0"/>
    <n v="1"/>
    <m/>
    <m/>
    <m/>
    <s v="SI"/>
    <s v="x"/>
    <n v="0"/>
    <n v="0"/>
    <n v="0"/>
    <s v="2"/>
    <s v="4"/>
    <s v="4"/>
    <s v="4"/>
    <s v=""/>
    <n v="1"/>
    <s v=""/>
    <m/>
    <s v=""/>
    <n v="1"/>
    <s v="La estrategia de rendición de cuentas se encuentra elaborada y publicada en la página web del municipio en el link_ https://www.bucaramanga.gov.co/sin-categoria/rendicion-de-cuentas-a-la-ciudadania/._x000a_Por tanto se cuenta con el cumplimiento del 100%."/>
    <s v="Talento Humano, Recursos Físicos y Tecnológicos"/>
    <x v="5"/>
    <s v="Secretario de Despacho_x000a_(Secretaría Jurídica)_x000a_Transparencia"/>
  </r>
  <r>
    <s v="Información y Comunicación "/>
    <s v="Transparencia, acceso a la información pública y lucha contra la corrupción"/>
    <s v="Llevar a cabo socialización sobre la importancia de la protección del derecho fundamental de petición con enfoque de prevención del daño antijurídico."/>
    <s v="Socialización sobre la importancia de la protección del derecho fundamental de petición con enfoque de prevención del daño antijurídico."/>
    <s v="INCREMENTO"/>
    <n v="2"/>
    <n v="2"/>
    <n v="0"/>
    <n v="0"/>
    <n v="1"/>
    <n v="0"/>
    <m/>
    <m/>
    <n v="1"/>
    <n v="1"/>
    <s v="SI"/>
    <n v="0"/>
    <n v="0"/>
    <s v="x"/>
    <s v="x"/>
    <s v="4"/>
    <s v="4"/>
    <s v="2"/>
    <s v="3"/>
    <s v=""/>
    <s v=""/>
    <s v=""/>
    <n v="1"/>
    <s v="0%"/>
    <n v="0.5"/>
    <s v="Durante el primer trimestre de 2022 se realizó una socialización interna a nivel de Secretaría Jurídica el día 28 de marzo de 2022, sobre la protección del derecho fundamental de petición con enfoque en la protección del daño antijurídico. Se cuenta con acta de reunión como evidencia."/>
    <s v="Talento Humano, Recursos Físicos y Tecnológicos"/>
    <x v="5"/>
    <s v="Secretario de Despacho_x000a_(Secretaría Jurídica)_x000a_Transparencia"/>
  </r>
  <r>
    <s v="Información y Comunicación "/>
    <s v="Transparencia, acceso a la información pública y lucha contra la corrupción"/>
    <s v="Crear e implementar la Comisión Territorial Ciudadana para la Lucha contra la Corrupción."/>
    <s v="Comisión Territorial Ciudadana para la Lucha contra la Corrupción creado e implementado."/>
    <s v="INCREMENTO"/>
    <n v="1"/>
    <n v="1"/>
    <n v="0"/>
    <n v="0"/>
    <n v="0.2"/>
    <n v="0"/>
    <m/>
    <m/>
    <m/>
    <n v="1"/>
    <s v="SI"/>
    <n v="0"/>
    <n v="0"/>
    <n v="0"/>
    <s v="x"/>
    <s v="4"/>
    <s v="4"/>
    <s v="1"/>
    <s v="3"/>
    <s v=""/>
    <s v=""/>
    <s v=""/>
    <m/>
    <s v="0%"/>
    <n v="0.2"/>
    <s v="Durante el primer trimestre de 2022 el equipo de transparencia ha llevado a cabo dos mesas de trabajo los días 29 de enero y 15 de febrero de 2022 para revisar la estructuración de la comisión territorial, según se evidencia en actas de reunión presentadas."/>
    <s v="Talento Humano, Recursos Físicos y Tecnológicos"/>
    <x v="5"/>
    <s v="Secretario de Despacho_x000a_(Secretaría Jurídica)_x000a_Transparencia"/>
  </r>
  <r>
    <s v="Información y Comunicación "/>
    <s v="Transparencia, acceso a la información pública y lucha contra la corrupción"/>
    <s v="Articular la gestión de conflictos de interés como elemento dentro de la gestión del talento humano. Desde el sistema de control interno efectuar su verificación."/>
    <s v="Evaluación y verificación de la gestión de los registros de conflictos de interés, en el marco del comité institucional."/>
    <s v="INCREMENTO"/>
    <n v="1"/>
    <n v="1"/>
    <n v="0"/>
    <n v="0"/>
    <n v="0.5"/>
    <n v="0"/>
    <m/>
    <m/>
    <n v="1"/>
    <m/>
    <s v="SI"/>
    <n v="0"/>
    <n v="0"/>
    <s v="x"/>
    <n v="0"/>
    <s v="4"/>
    <s v="4"/>
    <s v="2"/>
    <s v="4"/>
    <s v=""/>
    <s v=""/>
    <s v=""/>
    <n v="0.5"/>
    <s v=""/>
    <n v="0.5"/>
    <s v="Se llevó a cabo una reunión el día 30 de marzo de 2022 con la Secretaría Administrativa para la verificación del cumplimiento de la ley 2013 de 2019._x000a_Desde el programa de transparencia se realizará la revisión en la página y se hará seguimiento para el cumplimiento de la ley 2013 de 2019."/>
    <s v="Talento Humano, Recursos Físicos y Tecnológicos"/>
    <x v="5"/>
    <s v="Secretario de Despacho_x000a_(Secretaría Jurídica)_x000a_Transparencia"/>
  </r>
  <r>
    <s v="Información y Comunicación "/>
    <s v="Transparencia, acceso a la información pública y lucha contra la corrupción"/>
    <s v="Implementar canales de consulta y orientación para el manejo de conflictos de interés esto frente al control y sanción de los conflictos de interés. Desde el sistema de control interno efectuar su verificación._x000a__x000a_Este canal debe estar articulado con la Red Interinstitucional de Transparencia y Anticorrupción – RITA, a cargo de la Secretaría de Transparencia y deberá ser atendido por una persona de entera confianza del mandatario, que será denominado Oficial de Transparencia."/>
    <s v="Canal antifraude y de denuncia segura creado para el ciudadano, protegiendo al denunciante. "/>
    <s v="INCREMENTO"/>
    <n v="2"/>
    <n v="1"/>
    <n v="0"/>
    <n v="0"/>
    <n v="0.25"/>
    <n v="0"/>
    <m/>
    <m/>
    <n v="0.5"/>
    <n v="0.5"/>
    <s v="SI"/>
    <n v="0"/>
    <n v="0"/>
    <s v="x"/>
    <s v="x"/>
    <s v="4"/>
    <s v="4"/>
    <s v="2"/>
    <s v="3"/>
    <s v=""/>
    <s v=""/>
    <s v=""/>
    <n v="0.5"/>
    <s v="0%"/>
    <n v="0.25"/>
    <s v="Se realizó una reunión el día 16 de marzo de 2022 con la Secretaría de Transparencia de la Presidencia de la República donde se analizaron los lineamientos para la implementación del canal antifraude de RITA, según se evidencia en pantallazos de reunión virtual. _x000a_Así mismo, se realizó mesa de trabajo el 28 de marzo con el proceso de gestión de las TIC para su implementación en la Alcaldía de Bucaramanga, evidenciado en acta de reunión."/>
    <s v="Talento Humano, Recursos Físicos y Tecnológicos"/>
    <x v="5"/>
    <s v="Secretario de Despacho_x000a_(Secretaría Jurídica)_x000a_Transparencia"/>
  </r>
  <r>
    <s v="Información y Comunicación "/>
    <s v="Transparencia, acceso a la información pública y lucha contra la corrupción"/>
    <s v="Participar en actividades para informar directamente a los grupos de valor sobre los resultados de su participación en la gestión mediante el envío de información o la realización de reuniones o encuentros."/>
    <s v="Feria de servicios o transparencia en la que participa la Secretaría Jurídica."/>
    <s v="INCREMENTO"/>
    <n v="4"/>
    <n v="4"/>
    <n v="4"/>
    <n v="0"/>
    <n v="0"/>
    <n v="0"/>
    <n v="1"/>
    <n v="1"/>
    <n v="1"/>
    <n v="1"/>
    <s v="SI"/>
    <s v="x"/>
    <s v="x"/>
    <s v="x"/>
    <s v="x"/>
    <s v="2"/>
    <s v="3"/>
    <s v="3"/>
    <s v="3"/>
    <s v="0%"/>
    <s v="100%"/>
    <n v="1"/>
    <n v="1"/>
    <s v="0%"/>
    <n v="1"/>
    <s v="Se ha asistido a las ferias institucionales organizadas en la vigencia 2021, desarrolladas en las diferentes comunas de la ciudad de Bucaramanga, según se evidencia en registro fotográfico, programación oficial de las ferias y divulgación en redes sociales."/>
    <s v="Talento Humano, Recursos Físicos y Tecnológicos"/>
    <x v="5"/>
    <s v="Secretario de Despacho_x000a_(Secretaría Jurídica)_x000a_Transparencia"/>
  </r>
  <r>
    <s v="Información y Comunicación "/>
    <s v="Transparencia, acceso a la información pública y lucha contra la corrupción"/>
    <s v="Permitir que la entidad mejore los datos publicados a través de la atención de requerimientos de sus grupos de valor mediante la publicación de la información."/>
    <s v="PQRS que presentan con mayor frecuencia los ciudadanos para fortalecer la información proactiva en dichos asuntos analizadas."/>
    <s v="INCREMENTO"/>
    <n v="3"/>
    <n v="10"/>
    <n v="0"/>
    <n v="10"/>
    <n v="0"/>
    <n v="0"/>
    <m/>
    <n v="5"/>
    <n v="4"/>
    <n v="1"/>
    <s v="SI"/>
    <n v="0"/>
    <s v="x"/>
    <s v="x"/>
    <s v="x"/>
    <s v="4"/>
    <s v="2"/>
    <s v="3"/>
    <s v="3"/>
    <n v="1"/>
    <s v=""/>
    <n v="1"/>
    <n v="1"/>
    <s v="0%"/>
    <n v="1"/>
    <s v="Se llevó a cabo reunión el día 10 de diciembre de 2021 para el análisis de los 10 temas con mayor frecuencia en las PQRSD que presentaron los ciudadanos durante el tercer trimestre de 2021 a la administración municipal. Se anexa acta de reunión del 10 de diciembre de 2021."/>
    <s v="Talento Humano, Recursos Físicos y Tecnológicos"/>
    <x v="5"/>
    <s v="Secretario de Despacho_x000a_(Secretaría Jurídica)_x000a_Transparencia"/>
  </r>
  <r>
    <s v="Información y Comunicación "/>
    <s v="Transparencia, acceso a la información pública y lucha contra la corrupción"/>
    <s v="Actualizar el código de integridad."/>
    <s v="Código de integridad actualizado."/>
    <s v="INCREMENTO"/>
    <n v="1"/>
    <n v="1"/>
    <n v="0"/>
    <n v="0.2"/>
    <n v="0"/>
    <n v="0"/>
    <m/>
    <n v="1"/>
    <m/>
    <m/>
    <s v="SI"/>
    <n v="0"/>
    <s v="x"/>
    <n v="0"/>
    <n v="0"/>
    <s v="4"/>
    <s v="2"/>
    <s v="4"/>
    <s v="4"/>
    <n v="0.2"/>
    <s v=""/>
    <n v="0.2"/>
    <n v="0.2"/>
    <s v=""/>
    <n v="0.2"/>
    <s v="Se llevó a cabo reunión virtual el día 13 de diciembre de 2021 con la Secretaría Administrativa para revisar  la  actualización del Código de Integridad, la cual ha venido liderando dicha Secretaría. Para la vigencia 2022 se continuará analizando su actualización. _x000a_Se anexa acta de reunión del 13 de diciembre de 2021 y soporte de envío del correo electrónico a la secretaría administrativa solicitando el documento de proyecto de decreto para la actualización del código de integridad para revisión en la secretaría jurídica."/>
    <s v="Talento Humano, Recursos Físicos y Tecnológicos"/>
    <x v="5"/>
    <s v="Secretario de Despacho_x000a_(Secretaría Jurídica)_x000a_Transparencia"/>
  </r>
  <r>
    <s v="Información y Comunicación "/>
    <s v="Transparencia, acceso a la información pública y lucha contra la corrupción"/>
    <s v="Elaborar la Estrategia de rendición de cuentas para la vigencia 2022 a partir de un ejercicio diagnóstico."/>
    <s v="Estrategia de Rendición de Cuentas vigencia 2022"/>
    <s v="INCREMENTO"/>
    <n v="1"/>
    <n v="1"/>
    <n v="0"/>
    <n v="0"/>
    <n v="0"/>
    <n v="0"/>
    <m/>
    <m/>
    <m/>
    <n v="1"/>
    <s v="SI"/>
    <n v="0"/>
    <n v="0"/>
    <n v="0"/>
    <s v="x"/>
    <s v="4"/>
    <s v="4"/>
    <s v="4"/>
    <s v="3"/>
    <s v=""/>
    <s v=""/>
    <s v=""/>
    <s v=""/>
    <s v="0%"/>
    <n v="0"/>
    <s v="El cumplimiento de esta acción se verá reflejado en el segundo trimestre de 2022. "/>
    <s v="Talento Humano, Recursos Físicos y Tecnológicos"/>
    <x v="1"/>
    <s v="Profesional Especializado_x000a_(Secretaría Planeación)"/>
  </r>
  <r>
    <s v="Información y Comunicación "/>
    <s v="Transparencia, acceso a la información pública y lucha contra la corrupción"/>
    <s v="Elaborar el Manual de rendición de cuentas."/>
    <s v="Manual Rendición de Cuentas"/>
    <s v="INCREMENTO"/>
    <n v="1"/>
    <n v="1"/>
    <n v="0.5"/>
    <n v="0.5"/>
    <n v="0"/>
    <n v="0"/>
    <m/>
    <n v="1"/>
    <m/>
    <m/>
    <s v="SI"/>
    <n v="0"/>
    <s v="x"/>
    <n v="0"/>
    <n v="0"/>
    <s v="1"/>
    <s v="2"/>
    <s v="4"/>
    <s v="4"/>
    <n v="1"/>
    <n v="0.5"/>
    <n v="1"/>
    <s v=""/>
    <s v=""/>
    <n v="1"/>
    <s v="Se elaboró y aprobó por Calidad el Manual de Rendición de Cuentas, a su vez, se elaboró el Procedimiento para Rendición de Cuentas."/>
    <s v="Talento Humano, Recursos Físicos y Tecnológicos"/>
    <x v="1"/>
    <s v="Profesional Especializado_x000a_(Secretaría Planeación)"/>
  </r>
  <r>
    <s v="Información y Comunicación "/>
    <s v="Transparencia, acceso a la información pública y lucha contra la corrupción"/>
    <s v="Convocar y desarrollar la audiencia pública de rendición de cuentas."/>
    <s v="Audiencia Pública de Rendición de Cuentas"/>
    <s v="INCREMENTO"/>
    <n v="1"/>
    <n v="1"/>
    <n v="0"/>
    <n v="1"/>
    <n v="0"/>
    <n v="0"/>
    <m/>
    <n v="1"/>
    <m/>
    <m/>
    <s v="SI"/>
    <n v="0"/>
    <s v="x"/>
    <n v="0"/>
    <n v="0"/>
    <s v="4"/>
    <s v="2"/>
    <s v="4"/>
    <s v="4"/>
    <n v="1"/>
    <s v=""/>
    <n v="1"/>
    <s v=""/>
    <s v=""/>
    <n v="1"/>
    <s v="Se llevó a cabo el desarrollo de reuniones zonales en el marco de Rendición de Cuentas Bucaramanga 2021, del 10 al 17 de diciembre en las 17 comunas y 3 corregimientos del municipio, así mismo se desarrolló la Audiencia de Rendición de Cuentas el 14 de diciembre de 2021 en el teatro Santander"/>
    <s v="Talento Humano, Recursos Físicos y Tecnológicos"/>
    <x v="1"/>
    <s v="Profesional Especializado_x000a_(Secretaría Planeación)"/>
  </r>
  <r>
    <s v="Información y Comunicación "/>
    <s v="Gestión de la Información estadística"/>
    <s v="Analizar si el recurso humano asignado en la entidad, para la generación, procesamiento, análisis y difusión de información estadística, es suficiente y establecer las acciones necesarias para su disponibilidad."/>
    <s v="Centro de analítica de datos de Bucaramanga CAAB fortalecido."/>
    <s v="INCREMENTO"/>
    <n v="3"/>
    <n v="1"/>
    <n v="0.15"/>
    <n v="0.15"/>
    <n v="0.35"/>
    <n v="0"/>
    <m/>
    <n v="0.2"/>
    <n v="0.3"/>
    <n v="0.5"/>
    <s v="SI"/>
    <n v="0"/>
    <s v="x"/>
    <s v="x"/>
    <s v="x"/>
    <s v="1"/>
    <s v="2"/>
    <s v="2"/>
    <s v="3"/>
    <n v="0.89999999999999991"/>
    <n v="0.15"/>
    <n v="1"/>
    <s v="100%"/>
    <s v="0%"/>
    <n v="0.64999999999999991"/>
    <s v="Durante el primer trimestre 2022, dada la necesidad de fortalecer el centro de analítica de datos, se presentó proyecto de inversión que evidencia la gestión para fortalecer esta área de trabajo. Se lanzó y entregó la página del  centro de analítica de datos de Bucaramanga el cual se encuentra disponible en www.bucaramanga.gov.co/datos"/>
    <s v="Talento Humano, Recursos Físicos y Tecnológicos"/>
    <x v="2"/>
    <s v="Asesor TIC_x000a_(Oficina TIC)"/>
  </r>
  <r>
    <s v="Información y Comunicación "/>
    <s v="Gestión de la Información estadística"/>
    <s v="Analizar si los recursos financieros asignado en la entidad, para la generación, procesamiento, análisis y difusión de información estadística, son suficientes y establecer las acciones necesarias para su disponibilidad en el corto, mediano y largo plazo."/>
    <s v="Observatorio del delito y de paz mantenido."/>
    <s v="MANTENIMIENTO"/>
    <n v="4"/>
    <n v="2"/>
    <n v="2"/>
    <n v="2"/>
    <n v="2"/>
    <n v="0"/>
    <n v="2"/>
    <n v="2"/>
    <n v="2"/>
    <n v="2"/>
    <s v="SI"/>
    <s v="x"/>
    <s v="x"/>
    <s v="x"/>
    <s v="x"/>
    <s v="2"/>
    <s v="2"/>
    <s v="2"/>
    <s v="3"/>
    <n v="1"/>
    <n v="1"/>
    <n v="1"/>
    <n v="1"/>
    <s v="0%"/>
    <n v="0.75"/>
    <s v="A corte de 30 de septiembre, la Secretaría del Interior realizó los reportes necesarios para la actualización de los observarios de paz y del delito que se encuentran a cargo de las misma. Como soporte se adjunta la siguiente información:_x000a__x000a_Observatorio del delito: Correo electrónico de envío de información de los meses de julio y agosto del año en cuso, así mismo se adjunta las bases de datos en formato Excel de cada mes correspondiente._x000a__x000a_Observatorio de Paz: Correo electrónico de envío de información de los meses de agosto y septiembre del año en cuso, así mismo se adjunta las bases de datos en formato Excel de cada mes correspondiente._x000a__x000a_A corte de 31 diciembre la secretaría del interior realizó los reportes necesarios para la actualización de los observarios de paz y del delito que se encuentran a cargo de las misma. Como soporte se adjunta la siguiente información:_x000a__x000a_Observatorio del delito: Correo electrónico de envió de información de los meses de septiembre, octubre y noviembre del año 2021, así mismo se adjunta las bases de datos en formato Excel de cada mes correspondiente._x000a__x000a_Observatorio de Paz: Correo electrónico de envió de información de los meses de octubre y noviembre del año 2021, así mismo se adjunta las bases de datos en formato Excel de cada mes correspondiente._x000a_____________________________________________________________________x000a__x000a_A corte 31 de marzo de 2022, la Secretaría del Interior realizó los reportes necesarios para la actualización de los observarios de paz y del delito que se encuentran a cargo de las misma. Como soporte se adjunta la siguiente información:_x000a__x000a_Observatorio del delito: Correo electrónico de envió link de ingreso del portal mantenido, junto con documento de análisis delincuencial y uso del observatorio en los meses de enero, febrero y marzo. _x000a__x000a_Observatorio de Paz: Correo electrónico de envió link del observatorio de Paz mantenido, junto con los archivos de Excel con la información correspondiente a los meses de enero, febrero y marzo. _x000a_"/>
    <n v="0"/>
    <x v="10"/>
    <s v="Secretario de Despacho                          (Secretaría del Interior)"/>
  </r>
  <r>
    <s v="Información y Comunicación "/>
    <s v="Gestión de la Información estadística"/>
    <s v="Desarrollar jornadas de capacitación y/o divulgación a sus servidores y contratistas sobre la generación, procesamiento, reporte o difusión de información estadística."/>
    <s v="Socializaciones sobre generación, procesamiento, reporte o difusión de información estadística realizadas."/>
    <s v="INCREMENTO"/>
    <n v="4"/>
    <n v="5"/>
    <n v="1"/>
    <n v="1"/>
    <n v="1"/>
    <n v="0"/>
    <n v="1"/>
    <n v="1"/>
    <n v="1"/>
    <n v="2"/>
    <s v="SI"/>
    <s v="x"/>
    <s v="x"/>
    <s v="x"/>
    <s v="x"/>
    <s v="2"/>
    <s v="2"/>
    <s v="2"/>
    <s v="3"/>
    <n v="1"/>
    <n v="1"/>
    <n v="1"/>
    <n v="1"/>
    <s v="0%"/>
    <n v="0.6"/>
    <s v="Se continuó avanzando en las diferentes reuniones, socializaciones y mesas de trabajo con la difusión de información estadística y se realizó el documento de autodiagnóstico referente a la política de estadística, adicionalmente se generaron los documentos para esta política los cuales se validaran junto con la Secretaría de Planeación. Adicionalmente, se aprovecharon los espacios de los cursos de inducción y reinducción para dar a conocer a los servidores públicos la existencia del observatorio digital municipal y las actividades que se realizan en él."/>
    <s v="Talento Humano, Recursos Físicos y Tecnológicos"/>
    <x v="2"/>
    <s v="Asesor TIC_x000a_(Oficina TIC)"/>
  </r>
  <r>
    <s v="Gestión del Conocimiento y la innovación"/>
    <s v="Gestión del conocimiento y la innovación"/>
    <s v="Fomentar la transferencia del conocimiento hacia adentro de la entidad."/>
    <s v="Campaña de divulgación de la gestión del conocimiento."/>
    <s v="INCREMENTO"/>
    <n v="1"/>
    <n v="1"/>
    <n v="0"/>
    <n v="1"/>
    <n v="0"/>
    <n v="0"/>
    <m/>
    <n v="1"/>
    <m/>
    <m/>
    <s v="SI"/>
    <n v="0"/>
    <s v="x"/>
    <n v="0"/>
    <n v="0"/>
    <s v="4"/>
    <s v="2"/>
    <s v="4"/>
    <s v="4"/>
    <n v="1"/>
    <s v=""/>
    <n v="1"/>
    <s v=""/>
    <s v=""/>
    <n v="1"/>
    <s v="Se realizó una campaña para la divulgación de la gestión del conocimiento a través de piezas comunicativas por medio de folleto y se enviaron a través del correo institucional a los servidores públicos y/o contratistas. El correo fue enviados el día 30 de diciembre de 2021"/>
    <s v="Talento Humano, Recursos Físicos y Tecnológicos"/>
    <x v="0"/>
    <s v="Subsecretario Administrativo - TH_x000a_(Secretaría Administrativa)"/>
  </r>
  <r>
    <s v="Gestión del Conocimiento y la innovación"/>
    <s v="Gestión del conocimiento y la innovación"/>
    <s v="Apoyar los procesos de comunicación de la entidad para conservar su memoria institucional."/>
    <s v="Estrategia establecida para articular el inventario de conocimiento explícito de la entidad con la política de gestión documental, implementada."/>
    <s v="INCREMENTO"/>
    <n v="2"/>
    <n v="2"/>
    <n v="1"/>
    <n v="1"/>
    <n v="0"/>
    <n v="0"/>
    <m/>
    <n v="1"/>
    <m/>
    <n v="1"/>
    <s v="SI"/>
    <n v="0"/>
    <s v="x"/>
    <n v="0"/>
    <s v="x"/>
    <s v="1"/>
    <s v="2"/>
    <s v="4"/>
    <s v="3"/>
    <n v="1.5"/>
    <n v="0.5"/>
    <n v="1"/>
    <s v=""/>
    <s v="0%"/>
    <n v="1"/>
    <s v="Se definió la estrategia para articular el inventario de conocimiento explicito de la entidad y se han realizado actividades para su implementación. Asimismo, se realizó mesa de trabajo con los responsables de gestión documental para articular acciones que permitan el desarrollo de la estrategia, el documento de articulación de la estrategia con la política documental de 08 de julio del 2021 ."/>
    <s v="Talento Humano, Recursos Físicos y Tecnológicos"/>
    <x v="0"/>
    <s v="Subsecretario Administrativo - TH_x000a_(Secretaría Administrativa)"/>
  </r>
  <r>
    <s v="Gestión del Conocimiento y la innovación"/>
    <s v="Gestión del conocimiento y la innovación"/>
    <s v="Consultar las necesidades y expectativas a sus grupos de valor para identificar las necesidades de conocimiento e innovación."/>
    <s v="Mesas  de trabajo con las diferentes dependencias de la Alcaldía de Bucaramanga, para consultar las necesidades y expectativas a sus grupos de valor."/>
    <s v="INCREMENTO"/>
    <n v="2"/>
    <n v="2"/>
    <n v="0"/>
    <n v="1"/>
    <n v="3"/>
    <n v="0"/>
    <m/>
    <n v="1"/>
    <m/>
    <n v="1"/>
    <s v="SI"/>
    <n v="0"/>
    <s v="x"/>
    <n v="0"/>
    <s v="x"/>
    <s v="4"/>
    <s v="2"/>
    <s v="1"/>
    <s v="3"/>
    <n v="1"/>
    <s v=""/>
    <n v="1"/>
    <s v="100%"/>
    <s v="0%"/>
    <s v="100%"/>
    <s v="Se realizó mesa de trabajo los días 1,15, 30 de marzo de 2022,  con las diferentes dependencias de la administración municipal para consultar las necesidades y expectativas de los grupos de valor adjuntando las respectivas actas de reunión"/>
    <s v="Talento Humano, Recursos Físicos y Tecnológicos"/>
    <x v="0"/>
    <s v="Subsecretario Administrativo - TH_x000a_(Secretaría Administrativa)"/>
  </r>
  <r>
    <s v="Gestión del Conocimiento y la innovación"/>
    <s v="Gestión del conocimiento y la innovación"/>
    <s v="Identificar las necesidades de investigación relacionadas con la misión de la entidad, con el fin de determinar los proyectos de investigación que se deberán adelantar."/>
    <s v="Caracterización de las necesidades que en materia de investigación tienen las dependencias acorde a su misión."/>
    <s v="INCREMENTO"/>
    <n v="1"/>
    <n v="1"/>
    <n v="0"/>
    <n v="0.5"/>
    <n v="0.3"/>
    <n v="0"/>
    <m/>
    <n v="1"/>
    <m/>
    <m/>
    <s v="SI"/>
    <n v="0"/>
    <s v="x"/>
    <n v="0"/>
    <n v="0"/>
    <s v="4"/>
    <s v="2"/>
    <s v="1"/>
    <s v="4"/>
    <n v="0.5"/>
    <s v=""/>
    <n v="0.5"/>
    <n v="0.8"/>
    <s v=""/>
    <n v="0.8"/>
    <s v="Se realizó capacitación a las dependencias de la administración brindándole los lineamientos que permiten realizar la caracterización de las necesidades. Las mesas de trabajo fueron realizadas a la secretaría jurídica,  al UTSP y al área de valorización,  los días  1, 3, 4 de marzo 2022  respectivamente, Adicionalmente se realiza una identificación de necesidades de investigación con la oficina de las TICS del día 07 de diciembre del 2021. "/>
    <s v="Talento Humano, Recursos Físicos y Tecnológicos"/>
    <x v="0"/>
    <s v="Subsecretario Administrativo - TH_x000a_(Secretaría Administrativa)"/>
  </r>
  <r>
    <s v="Gestión del Conocimiento y la innovación"/>
    <s v="Gestión del conocimiento y la innovación"/>
    <s v="Fomentar la transferencia del conocimiento hacia adentro y hacia afuera de la entidad."/>
    <s v="Inventario de las herramientas de uso y apropiación del conocimiento con los que cuenta la Entidad, socializado hacia dentro y fuera de la administración."/>
    <s v="INCREMENTO"/>
    <n v="1"/>
    <n v="1"/>
    <n v="0"/>
    <n v="1"/>
    <n v="0"/>
    <n v="0"/>
    <m/>
    <n v="1"/>
    <m/>
    <m/>
    <s v="SI"/>
    <n v="0"/>
    <s v="x"/>
    <n v="0"/>
    <n v="0"/>
    <s v="4"/>
    <s v="2"/>
    <s v="4"/>
    <s v="4"/>
    <n v="1"/>
    <s v=""/>
    <n v="1"/>
    <s v=""/>
    <s v=""/>
    <n v="1"/>
    <s v="Se socializó el inventario de herramientas de uso y apropiación del conocimiento con los que cuenta la entidad se anexa acta de reunión del día 9 de noviembre del 2021, se anexa las diapositivas y se adjunta la tabla de asistencia"/>
    <s v="Talento Humano, Recursos Físicos y Tecnológicos"/>
    <x v="0"/>
    <s v="Subsecretario Administrativo - TH_x000a_(Secretaría Administrativa)"/>
  </r>
  <r>
    <s v="Gestión del Conocimiento y la innovación"/>
    <s v="Gestión del conocimiento y la innovación"/>
    <s v="Generar acciones de aprendizaje basadas en problemas o proyectos, dentro de su planeación anual, de acuerdo con las necesidades de conocimiento de la entidad, evaluar los resultados y tomar acciones de mejora."/>
    <s v="Propuesta de acciones de aprendizaje basadas en problemas o proyectos de la entidad."/>
    <s v="INCREMENTO"/>
    <n v="1"/>
    <n v="1"/>
    <n v="0"/>
    <n v="0"/>
    <n v="0"/>
    <n v="0"/>
    <m/>
    <m/>
    <m/>
    <n v="1"/>
    <s v="SI"/>
    <n v="0"/>
    <n v="0"/>
    <n v="0"/>
    <s v="x"/>
    <s v="4"/>
    <s v="4"/>
    <s v="4"/>
    <s v="3"/>
    <s v=""/>
    <s v=""/>
    <s v=""/>
    <s v=""/>
    <s v="0%"/>
    <n v="0"/>
    <s v="La actividad se cumplirá en el segundo trimestre de 2022, de acuerdo con el cronograma establecido en el presente plan."/>
    <s v="Talento Humano, Recursos Físicos y Tecnológicos"/>
    <x v="0"/>
    <s v="Subsecretario Administrativo - TH_x000a_(Secretaría Administrativa)"/>
  </r>
  <r>
    <s v="Gestión del Conocimiento y la innovación"/>
    <s v="Gestión del conocimiento y la innovación"/>
    <s v="Identificar, clasificar y actualizar el conocimiento tácito de la entidad para establecer necesidades de nuevo conocimiento."/>
    <s v="Formato que permita identificar el conocimiento tácito de la entidad."/>
    <s v="INCREMENTO"/>
    <n v="1"/>
    <n v="1"/>
    <n v="0.5"/>
    <n v="0"/>
    <n v="0.5"/>
    <n v="0"/>
    <m/>
    <m/>
    <n v="1"/>
    <m/>
    <s v="SI"/>
    <n v="0"/>
    <n v="0"/>
    <s v="x"/>
    <n v="0"/>
    <s v="1"/>
    <s v="4"/>
    <s v="2"/>
    <s v="4"/>
    <n v="0"/>
    <m/>
    <m/>
    <n v="1"/>
    <s v=""/>
    <n v="1"/>
    <s v="Las diferentes dependencias de la administración se encuentran validando la información del formato de conocimiento tácito. La actividad se cumplirá en el primer trimestre del año 2022._x000a_I trimestre 2022: Se adjunta formato con código F-GAT-8100-238,37-208 de conocimiento tácito diligenciado por todas las dependencias. de fecha del 06 de abril del 2022"/>
    <s v="Talento Humano, Recursos Físicos y Tecnológicos"/>
    <x v="0"/>
    <s v="Subsecretario Administrativo - TH_x000a_(Secretaría Administrativa)"/>
  </r>
  <r>
    <s v="Gestión del Conocimiento y la innovación"/>
    <s v="Gestión del conocimiento y la innovación"/>
    <s v="Priorizar la necesidad de contar con herramientas para una adecuada gestión del conocimiento y la innovación en la entidad."/>
    <s v="Formato que permita identificar el conocimiento explícito por dependencia."/>
    <s v="INCREMENTO"/>
    <n v="1"/>
    <n v="1"/>
    <n v="0.5"/>
    <n v="0"/>
    <n v="0.5"/>
    <n v="0"/>
    <m/>
    <m/>
    <n v="1"/>
    <m/>
    <s v="SI"/>
    <n v="0"/>
    <n v="0"/>
    <s v="x"/>
    <n v="0"/>
    <s v="1"/>
    <s v="4"/>
    <s v="2"/>
    <s v="4"/>
    <n v="0"/>
    <m/>
    <m/>
    <n v="1"/>
    <s v=""/>
    <n v="1"/>
    <s v="Las diferentes dependencias de la administración se encuentran validando la información del formato de conocimiento tácito. La actividad se cumplirá en el primer trimestre del año 2022._x000a_I trimestre 2022: Se adjunta formato con código F-GAT-8100-238,37-207 de conocimiento Explícito  diligenciado por todas las dependencia de fecha abril 06 del 2022"/>
    <s v="Talento Humano, Recursos Físicos y Tecnológicos"/>
    <x v="0"/>
    <s v="Subsecretario Administrativo - TH_x000a_(Secretaría Administrativa)"/>
  </r>
  <r>
    <s v="Control Interno "/>
    <s v="Control interno "/>
    <s v="Monitorear el cumplimiento de la política de administración de riesgos de la entidad, por parte del comité institucional de coordinación de control interno."/>
    <s v="Política de administración de riesgos monitoreada."/>
    <s v="INCREMENTO"/>
    <n v="1"/>
    <n v="1"/>
    <n v="1"/>
    <n v="0"/>
    <n v="0"/>
    <n v="0"/>
    <m/>
    <n v="1"/>
    <m/>
    <m/>
    <s v="SI"/>
    <n v="0"/>
    <s v="x"/>
    <n v="0"/>
    <n v="0"/>
    <s v="1"/>
    <s v="3"/>
    <s v="4"/>
    <s v="4"/>
    <n v="1"/>
    <n v="1"/>
    <n v="1"/>
    <s v=""/>
    <s v=""/>
    <n v="1"/>
    <s v="La Secretaría de Planeación ha monitoreado la Política de Administración de Riesgos, a través de los mapas de riesgos de gestión por procesos y mapas de riesgos de corrupción por procesos. "/>
    <s v="Talento Humano, Recursos Físicos y Tecnológicos"/>
    <x v="1"/>
    <s v="Secretario de Planeación_x000a_(Secretaría de Planeación)"/>
  </r>
  <r>
    <s v="Control Interno "/>
    <s v="Control interno "/>
    <s v="Promover la identificación y el análisis del riesgo desde el direccionamiento o planeación estratégica de la entidad, por parte del comité institucional de coordinación de control interno."/>
    <s v="Seguimiento para la aplicación de acciones de mejora en PAAC y mapa de riesgos de corrupción con respecto a  la identificación de riesgos."/>
    <s v="INCREMENTO"/>
    <n v="2"/>
    <n v="1"/>
    <n v="0"/>
    <n v="1"/>
    <n v="0"/>
    <n v="0"/>
    <m/>
    <n v="0.8"/>
    <n v="0.2"/>
    <m/>
    <s v="SI"/>
    <n v="0"/>
    <s v="x"/>
    <s v="x"/>
    <n v="0"/>
    <s v="4"/>
    <s v="2"/>
    <s v="3"/>
    <s v="4"/>
    <n v="1"/>
    <s v=""/>
    <n v="1"/>
    <n v="1"/>
    <s v=""/>
    <n v="1"/>
    <s v="La Secretaría de Planeación ha realizado la aplicación de acciones de mejora en PAAC y mapa de riesgos de corrupción con respecto a  la identificación de riesgos."/>
    <s v="Talento Humano, Recursos Físicos y Tecnológicos"/>
    <x v="1"/>
    <s v="Secretario de Planeación_x000a_(Secretaría de Planeación)"/>
  </r>
  <r>
    <s v="Control Interno "/>
    <s v="Control interno "/>
    <s v="Capacitar a líderes de procesos y sus equipos de trabajo sobre la metodología de gestión del riesgo"/>
    <s v="Capacitación sobre la metodología de gestión del riesgo realizada."/>
    <s v="INCREMENTO"/>
    <n v="1"/>
    <n v="1"/>
    <n v="0"/>
    <n v="0"/>
    <n v="1"/>
    <n v="0"/>
    <m/>
    <m/>
    <n v="1"/>
    <m/>
    <s v="SI"/>
    <n v="0"/>
    <n v="0"/>
    <s v="x"/>
    <n v="0"/>
    <s v="4"/>
    <s v="4"/>
    <s v="2"/>
    <s v="4"/>
    <s v=""/>
    <s v=""/>
    <s v=""/>
    <n v="1"/>
    <s v=""/>
    <n v="1"/>
    <s v="La Secretaría de Planeación, en trabajo conjunto con la Secretaría Administrativa convocó a todo el personal de planta y contratistas de la Administración municipal a la Socialización de la Política de Administración de Riesgos versión 5.0. En este espacio, el Grupo de Desarrollo Económico de la Secretaría de Planeación socializó el 11 de febrero de 2021, las responsabilidades y roles de las líneas de defensa definidas en la referida Política. Se cuenta con el correo mediante el cual se realizó la convocatoria, control de asistencia y presentación."/>
    <s v="Talento Humano, Recursos Físicos y Tecnológicos"/>
    <x v="1"/>
    <s v="Secretario de Planeación_x000a_(Secretaría de Planeación)"/>
  </r>
  <r>
    <s v="Control Interno "/>
    <s v="Control interno "/>
    <s v="Evidenciar la divulgación e implementación de la política de administración de riesgos."/>
    <s v="Política de administración de riesgos implementada."/>
    <s v="MANTENIMIENTO"/>
    <n v="4"/>
    <n v="1"/>
    <n v="1"/>
    <n v="1"/>
    <n v="1"/>
    <n v="0"/>
    <n v="1"/>
    <n v="1"/>
    <n v="1"/>
    <n v="1"/>
    <s v="SI"/>
    <s v="x"/>
    <s v="x"/>
    <s v="x"/>
    <s v="x"/>
    <s v="2"/>
    <s v="2"/>
    <s v="2"/>
    <s v="3"/>
    <n v="1"/>
    <n v="1"/>
    <n v="1"/>
    <n v="1"/>
    <s v="0%"/>
    <n v="0.75"/>
    <s v="La implementación de la Política de administración de riesgos se ha realizado en los Mapas de Riesgos de gestión por procesos y mapas de riesgos de corrupción por procesos. "/>
    <s v="Talento Humano, Recursos Físicos y Tecnológicos"/>
    <x v="1"/>
    <s v="Secretario de Planeación_x000a_(Secretaría de Planeación)"/>
  </r>
  <r>
    <s v="Control Interno "/>
    <s v="Control interno "/>
    <s v="Presentar el resultado de las auditorías internas y seguimientos a procesos institucionales a los líderes de procesos auditados y realizar la socialización en el marco del Comité Institucional de Coordinación de Control Interno."/>
    <s v="Informes Radicados a líderes de procesos auditados._x000a_Actas de Comité Institucional de Coordinación de Control Interno."/>
    <s v="INCREMENTO"/>
    <n v="1"/>
    <n v="1"/>
    <n v="0"/>
    <n v="1"/>
    <n v="0"/>
    <n v="0"/>
    <m/>
    <m/>
    <n v="1"/>
    <m/>
    <s v="SI"/>
    <n v="0"/>
    <n v="0"/>
    <s v="x"/>
    <n v="0"/>
    <s v="4"/>
    <s v="1"/>
    <s v="3"/>
    <s v="4"/>
    <n v="1"/>
    <s v=""/>
    <n v="1"/>
    <n v="1"/>
    <s v=""/>
    <n v="1"/>
    <s v="Auditorías Internas al Proceso de Valorización y Gestión y Desarrollo de la Infraestructura, las cuales fueron realizadas en la vigencia  2021 y los informes definitivos de Auditorías Internas fueron socializados al Comité Institucional de Coordinación de Control Interno el día 28 de diciembre de 2021._x000a__x000a_En el Plan anual de Acción y Auditorías de la Oficina de Control Interno de Gestión aprobado el día 25 de Enero de 2022 en el Comité Institucional Coordinador de Control Interno, quedaron contempladas auditorías a los siguientes procesos, las cuales iniciaron en el primer trimestre 2022:                                                                                                                                                                                                          1.  Proceso  gestión y desarrollo de la infraestructura                                                                                                                                                                                                                                             2. Proceso Seguridad, Protección y Convivencia Ciudadana y Proyección y Desarrollo Comunitario.      _x000a_3. Proceso técnico de servicios públicos.                                                                                                                                                               La planeación de las auditorías mencionadas tuvieron lugar en el mes de marzo de 2022, una vez se entreguen los informes finales de auditoría se socializarán los mismos en el Comité Institucional Coordinador de Control Interno. Así mismo, en el mencionado comité se han presentado los resultados de informes de ley, actividades y seguimientos que la Oficina de Control Interno ha realizado, lo cual se evidencia en actas de 25 de enero,  25 de febrero, 24 de marzo de 2022.  "/>
    <s v="Talento Humano, Recursos Físicos y Tecnológicos"/>
    <x v="9"/>
    <s v="Jefe de Oficina_x000a_(Oficina Control Interno de Gestión)"/>
  </r>
  <r>
    <s v="Control Interno "/>
    <s v="Control interno "/>
    <s v="Evaluación de la Audiencia de Rendición de Cuentas"/>
    <s v="Informe de Evaluación de la Audiencia Anual de Rendición de Cuentas"/>
    <s v="INCREMENTO"/>
    <n v="1"/>
    <n v="1"/>
    <n v="0"/>
    <n v="1"/>
    <n v="1"/>
    <n v="0"/>
    <m/>
    <n v="1"/>
    <m/>
    <m/>
    <s v="SI"/>
    <n v="0"/>
    <s v="x"/>
    <n v="0"/>
    <n v="0"/>
    <s v="4"/>
    <s v="2"/>
    <s v="1"/>
    <s v="4"/>
    <n v="1"/>
    <s v=""/>
    <n v="1"/>
    <n v="1"/>
    <s v=""/>
    <s v="100%"/>
    <s v="Conforme al Componente 3 - Rendición de Cuentas, Subcomponente 4 - Evaluación y retroalimentación de la gestión Institucional -, la Oficina de Control Interno realizó la publicación del Informe el día 30 de diciembre de 2021.  https://www.bucaramanga.gov.co/wp-content/uploads/2021/12/Informe-Evaluacion-Rendicion-de-Cuentas.pdf"/>
    <s v="Talento Humano, Recursos Físicos y Tecnológicos"/>
    <x v="9"/>
    <s v="Jefe de Oficina_x000a_(Oficina Control Interno de Gestión)"/>
  </r>
  <r>
    <s v="Control Interno "/>
    <s v="Control interno "/>
    <s v="Evaluación Semestral de Coordinación del Sistema de Control Interno."/>
    <s v="Informe Semestral de Coordinación del Sistema de Control Interno."/>
    <s v="INCREMENTO"/>
    <n v="2"/>
    <n v="2"/>
    <n v="1"/>
    <n v="0"/>
    <n v="1"/>
    <n v="0"/>
    <n v="1"/>
    <m/>
    <n v="1"/>
    <m/>
    <s v="SI"/>
    <s v="x"/>
    <n v="0"/>
    <s v="x"/>
    <n v="0"/>
    <s v="2"/>
    <s v="4"/>
    <s v="2"/>
    <s v="4"/>
    <s v=""/>
    <n v="1"/>
    <s v=""/>
    <n v="1"/>
    <s v=""/>
    <n v="1"/>
    <s v="Informe de Evaluación Independiente del Estado del Sistema de Control Interno con corte a junio 30 de 2021, publicado en la página web institucional el 30 de julio de 2021.  Informe de Evaluación Independiente del Estado del Sistema de Control Interno con corte a diciembre  31 de 2021,  publicado en la página web institucional el 28 de enero de 2022: https://www.bucaramanga.gov.co/wp-content/uploads/2022/01/Informe-SCI-parametrizado-DIC-2021-1.pdf"/>
    <s v="Talento Humano, Recursos Físicos y Tecnológicos"/>
    <x v="9"/>
    <s v="Jefe de Oficina_x000a_(Oficina Control Interno de Gestión)"/>
  </r>
  <r>
    <s v="Control Interno "/>
    <s v="Control interno "/>
    <s v="Socializar ante el Comité Institucional de Coordinación de Control Interno la evaluación Semestral de Coordinación de del sistema de Control interno."/>
    <s v="Acta de Comité Institucional de Coordinación de Control Interno"/>
    <s v="INCREMENTO"/>
    <n v="2"/>
    <n v="2"/>
    <n v="8"/>
    <n v="0"/>
    <n v="4"/>
    <n v="0"/>
    <n v="1"/>
    <m/>
    <n v="1"/>
    <m/>
    <s v="SI"/>
    <s v="x"/>
    <n v="0"/>
    <s v="x"/>
    <n v="0"/>
    <s v="2"/>
    <s v="4"/>
    <s v="2"/>
    <s v="4"/>
    <s v=""/>
    <s v="100%"/>
    <s v=""/>
    <s v="100%"/>
    <s v=""/>
    <s v="100%"/>
    <s v="En cumplimiento de este producto se realizó acta de Comité Institucional de Coordinación de Control Interno con fecha 20 de septiembre de 2021. En cumplimiento de este producto se realizó socialización del resultado del informe de evaluación independiente del Sistema de Control Interno, en el Comité  Institucional de Coordinación de Control Interno, que consta en acta de fecha 24 de marzo de  2022. El resultado del informe fue publicado en el link: https://www.bucaramanga.gov.co/wp-content/uploads/2022/01/Informe-SCI-parametrizado-DIC-2021-1.pdf"/>
    <s v="Talento Humano, Recursos Físicos y Tecnológicos"/>
    <x v="9"/>
    <s v="Jefe de Oficina_x000a_(Oficina Control Interno de Gestión)"/>
  </r>
  <r>
    <s v="Control Interno "/>
    <s v="Control interno "/>
    <s v="Seguimiento periódico (Cuatrimestral) al PAAC y Mapas de riesgos de Corrupción."/>
    <s v="Informe de seguimiento al PAAC y Mapas de riesgos de Corrupción."/>
    <s v="INCREMENTO"/>
    <n v="3"/>
    <n v="3"/>
    <n v="1"/>
    <n v="0"/>
    <n v="1"/>
    <n v="0"/>
    <n v="1"/>
    <m/>
    <n v="1"/>
    <n v="1"/>
    <s v="SI"/>
    <s v="x"/>
    <n v="0"/>
    <s v="x"/>
    <s v="x"/>
    <s v="2"/>
    <s v="4"/>
    <s v="2"/>
    <s v="3"/>
    <s v=""/>
    <n v="1"/>
    <s v=""/>
    <n v="1"/>
    <s v="0%"/>
    <n v="0.66666666666666663"/>
    <s v="Informe de Seguimiento al Plan Anticorrupción y de Atención al Ciudadano y Mapa de Riesgos de Corrupción con corte a agosto 31 de 2021.  Informe de Seguimiento al Plan Anticorrupción y de Atención al Ciudadano y Mapa de Riesgos de Corrupción con corte a Diciembre 31 de 2021 el cuál se reportará en el avance del primer trimestre 2022. Informe de Seguimiento al Plan Anticorrupción y de Atención al Ciudadano y Mapa de Riesgos de Corrupción con corte a diciembre 31 de 2021, el cual fue  presentado y publicado en el mes de enero de 2022 en la página web del municipio en el link: https://www.bucaramanga.gov.co/oficinas/control-interno-de-gestion/plan-anticorrupcion-y-de-atencion-al-ciudadano/."/>
    <s v="Talento Humano, Recursos Físicos y Tecnológicos"/>
    <x v="9"/>
    <s v="Jefe de Oficina_x000a_(Oficina Control Interno de Gestión)"/>
  </r>
  <r>
    <s v="Control Interno "/>
    <s v="Control interno "/>
    <s v="Seguimiento periódico (Corte a diciembre de la vigencia anterior y un segundo seguimiento de la vigencia en curso) al Mapas de Riesgos de Gestión por procesos."/>
    <s v="Informe de seguimiento al Mapas de Riesgos de Gestión por procesos."/>
    <s v="INCREMENTO"/>
    <n v="2"/>
    <n v="2"/>
    <n v="0"/>
    <n v="1"/>
    <n v="1"/>
    <n v="0"/>
    <m/>
    <n v="1"/>
    <m/>
    <n v="1"/>
    <s v="SI"/>
    <n v="0"/>
    <s v="x"/>
    <n v="0"/>
    <s v="x"/>
    <s v="4"/>
    <s v="2"/>
    <s v="1"/>
    <s v="3"/>
    <n v="1"/>
    <s v=""/>
    <n v="1"/>
    <n v="1"/>
    <s v="0%"/>
    <n v="1"/>
    <s v="La Oficina de Control interno realizó el seguimiento al Mapa de Riesgos de Gestión por Proceso con corte a Septiembre de 2021.   Enlace publicación página web:   https://www.bucaramanga.gov.co/oficinas/control-interno-de-gestion/plan-anticorrupcion-y-de-atencion-al-ciudadano/.  La Oficina Control Interno de Gestión durante el mes de marzo de 2022, realizó seguimiento al cumplimiento de las acciones proyectadas en el Mapa de Riesgos de Gestión por procesos con corte a diciembre 31 de 2021, publicado en la página web institucional de la alcaldía de Bucaramanga. https://www.bucaramanga.gov.co/transparencia/#planeacion"/>
    <s v="Talento Humano, Recursos Físicos y Tecnológicos"/>
    <x v="9"/>
    <s v="Jefe de Oficina_x000a_(Oficina Control Interno de Gestión)"/>
  </r>
  <r>
    <s v="Control Interno "/>
    <s v="Control interno "/>
    <s v="Seguimiento a los Planes de Mejoramiento Suscritos con los Entes de Control Externo."/>
    <s v="Informe con sus respectivos soportes del seguimiento a los Planes de Mejoramiento suscritos con la Contraloría Municipal de Bucaramanga y Contraloría General de la Republica."/>
    <s v="INCREMENTO"/>
    <n v="2"/>
    <n v="2"/>
    <n v="1"/>
    <n v="0"/>
    <n v="1"/>
    <n v="0"/>
    <n v="1"/>
    <m/>
    <n v="1"/>
    <m/>
    <s v="SI"/>
    <s v="x"/>
    <n v="0"/>
    <s v="x"/>
    <n v="0"/>
    <s v="2"/>
    <s v="4"/>
    <s v="2"/>
    <s v="4"/>
    <s v=""/>
    <n v="1"/>
    <s v=""/>
    <n v="1"/>
    <s v=""/>
    <n v="1"/>
    <s v="Publicación SIA Misional Seguimiento Planes de Mejoramiento Contraloría Municipal de Bucaramanga con corte a junio 30 de 2021.  Publicación SIRECI Seguimiento Planes de Mejoramiento Contraloría General de la República con corte a junio 30 de 2021.  Reportes realizados en el mes de julio de 2021.  Se adjuntan formatos de seguimiento. Se realizó seguimiento con corte a diciembre 31 de 2021 a los planes de mejoramiento de la Contraloría General de la República y la Contraloría Municipal de Bucaramanga, el cuál se reportará en el avance del primer trimestre 2022. _x000a_Se realizó seguimiento e informe en el mes de enero de 2022 a los planes de mejoramiento con corte a diciembre 31 de 2021  suscritos con la Contraloría General de la República, el anterior informe se da a conocer a los responsables de las dependencias mediante actas de visita y es publicado en la plataforma de Información de la Contraloría General de la Republica SIRECI.                                                                                                                                                                   Se realizó seguimiento en el mes de enero de 2022 con corte a diciembre 31 de 2021 a los planes de mejoramiento suscritos con la Contraloría Municipal de Bucaramanga, el anterior informe se da a conocer a los responsables de las dependencias mediante actas de visita y fue publicado de manera oportuna en la plataforma de Información de la Contraloría Municipal, SIA MISIONAL de conformidad a lo dispuesto por dicho ente de control."/>
    <s v="Talento Humano, Recursos Físicos y Tecnológicos"/>
    <x v="9"/>
    <s v="Jefe de Oficina_x000a_(Oficina Control Interno de Gestión)"/>
  </r>
</pivotCacheRecords>
</file>

<file path=xl/pivotCache/pivotCacheRecords2.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36">
  <r>
    <s v="Talento Humano"/>
    <s v="Gestión estratégica del talento humano"/>
    <s v="Analizar puestos de trabajo e identificarlos para vincular personal con discapacidad."/>
    <s v="Puestos de trabajo identificados en donde se pueda vincular personas con discapacidad."/>
    <s v="INCREMENTO"/>
    <n v="1"/>
    <n v="1"/>
    <n v="1"/>
    <n v="0"/>
    <n v="0"/>
    <n v="0"/>
    <m/>
    <m/>
    <n v="1"/>
    <m/>
    <s v="SI"/>
    <n v="0"/>
    <n v="0"/>
    <s v="x"/>
    <n v="0"/>
    <s v="1"/>
    <s v="4"/>
    <s v="3"/>
    <s v="4"/>
    <n v="1"/>
    <n v="1"/>
    <n v="1"/>
    <n v="1"/>
    <s v=""/>
    <n v="1"/>
    <s v="Se realizó un análisis de ubicación de puestos de trabajo para personas con discapacidad para desempeñar sus labores del día 18 de agosto del 2021"/>
    <s v="Talento Humano, Recursos Físicos y Tecnológicos"/>
    <x v="0"/>
  </r>
  <r>
    <s v="Talento Humano"/>
    <s v="Gestión estratégica del talento humano"/>
    <s v="Establecer espacios para resaltar y estimular a los servidores públicos."/>
    <s v="Espacios que permitan resaltar y estimular a los servidores públicos como reconocimiento a sus labores."/>
    <s v="INCREMENTO"/>
    <n v="1"/>
    <n v="1"/>
    <n v="0"/>
    <n v="1"/>
    <n v="0"/>
    <n v="0"/>
    <m/>
    <n v="1"/>
    <m/>
    <n v="0"/>
    <s v="SI"/>
    <n v="0"/>
    <s v="x"/>
    <n v="0"/>
    <n v="0"/>
    <s v="4"/>
    <s v="2"/>
    <s v="4"/>
    <s v="4"/>
    <n v="1"/>
    <s v=""/>
    <n v="1"/>
    <s v=""/>
    <s v=""/>
    <n v="1"/>
    <s v="Se programó para el 15 y 29 de octubre la Jornada de Conmemoración y exaltación de los servidores públicos de la Alcaldía de Bucaramanga. La actividad se cumplió durante el cuarto trimestre del año 2021, en cumplimiento al cronograma establecido en el presente plan._x000a__x000a_Se realizó jornada de reconocimiento a servidores públicos, entrega de estímulos a mejores servidores públicos por evaluación de desempeño"/>
    <s v="Talento Humano, Recursos Físicos y Tecnológicos"/>
    <x v="0"/>
  </r>
  <r>
    <s v="Talento Humano"/>
    <s v="Gestión estratégica del talento humano"/>
    <s v="Realizar informes sobre las razones de retiro de los servidores públicos."/>
    <s v="Informes analizados acerca de las razones de retiro que genere insumos para el plan de previsión del talento humano. "/>
    <s v="INCREMENTO"/>
    <n v="2"/>
    <n v="2"/>
    <n v="0"/>
    <n v="1"/>
    <n v="0"/>
    <n v="0"/>
    <m/>
    <n v="1"/>
    <m/>
    <n v="1"/>
    <s v="SI"/>
    <n v="0"/>
    <s v="x"/>
    <n v="0"/>
    <s v="x"/>
    <s v="4"/>
    <s v="2"/>
    <s v="4"/>
    <s v="3"/>
    <n v="1"/>
    <s v=""/>
    <n v="1"/>
    <s v=""/>
    <s v="0%"/>
    <n v="0.5"/>
    <s v="Se realizó informe de razones de retiro de servidores públicos, correspondiente al periodo comprendido entre el 1 de enero a 31 de diciembre de 2021, según se evidencia en pantallazo enviado."/>
    <s v="Talento Humano, Recursos Físicos y Tecnológicos"/>
    <x v="0"/>
  </r>
  <r>
    <s v="Talento Humano"/>
    <s v="Gestión estratégica del talento humano"/>
    <s v="Consolidar  estadísticas de la información del talento humano."/>
    <s v="Estadísticas de la información de Gestión Estratégica de Talento Humano consolidadas."/>
    <s v="INCREMENTO"/>
    <n v="2"/>
    <n v="2"/>
    <n v="0"/>
    <n v="1"/>
    <n v="0"/>
    <n v="0"/>
    <m/>
    <n v="1"/>
    <m/>
    <n v="1"/>
    <s v="SI"/>
    <n v="0"/>
    <s v="x"/>
    <n v="0"/>
    <s v="x"/>
    <s v="4"/>
    <s v="2"/>
    <s v="4"/>
    <s v="3"/>
    <n v="1"/>
    <s v=""/>
    <n v="1"/>
    <s v=""/>
    <s v="0%"/>
    <n v="0.5"/>
    <s v="Se realizó encuesta &quot;Maestro de empleados&quot; que contiene información de los servidores públicos de planta, se presenta informe con los resultados de la encuesta maestra de empleados"/>
    <s v="Talento Humano, Recursos Físicos y Tecnológicos"/>
    <x v="0"/>
  </r>
  <r>
    <s v="Talento Humano"/>
    <s v="Gestión estratégica del talento humano"/>
    <s v="Analizar y tomar las medidas de mejora que contribuyan al fortalecimiento del clima laboral en la entidad. Desde el sistema de control interno efectuar su verificación."/>
    <s v="Socialización de los resultados de la medición del clima laboral vigencia 2021"/>
    <s v="INCREMENTO"/>
    <n v="1"/>
    <n v="1"/>
    <n v="0"/>
    <n v="1"/>
    <n v="0"/>
    <n v="0"/>
    <m/>
    <n v="1"/>
    <m/>
    <m/>
    <s v="SI"/>
    <n v="0"/>
    <s v="x"/>
    <n v="0"/>
    <n v="0"/>
    <s v="4"/>
    <s v="2"/>
    <s v="4"/>
    <s v="4"/>
    <n v="1"/>
    <s v=""/>
    <n v="1"/>
    <s v=""/>
    <s v=""/>
    <n v="1"/>
    <s v="Se realizó estudio de medición del clima laboral, y se socializó a 58 servidores públicos y contratistas el día 05 de noviembre, se anexa pantallazo de las diapositivas socializadas y tabla de Excel de asistencia.  "/>
    <s v="Talento Humano, Recursos Físicos y Tecnológicos"/>
    <x v="0"/>
  </r>
  <r>
    <s v="Talento Humano"/>
    <s v="Gestión estratégica del talento humano"/>
    <s v="Establecer incentivos especiales para el personal de servicio al ciudadano y otros estímulos para quienes se encuentren con distinto tipo de vinculación (provisionales, contratistas, etc.) en la entidad."/>
    <s v="Cuadro de mérito del personal del Centro de Atención Especializado- CAME."/>
    <s v="INCREMENTO"/>
    <n v="1"/>
    <n v="1"/>
    <n v="0"/>
    <n v="1"/>
    <n v="0"/>
    <n v="0"/>
    <m/>
    <n v="1"/>
    <m/>
    <m/>
    <s v="SI"/>
    <n v="0"/>
    <s v="x"/>
    <n v="0"/>
    <n v="0"/>
    <s v="4"/>
    <s v="2"/>
    <s v="4"/>
    <s v="4"/>
    <n v="1"/>
    <s v=""/>
    <n v="1"/>
    <s v=""/>
    <s v=""/>
    <n v="1"/>
    <s v="Se realizó el reconocimiento a tres personas que prestan el servicio en el  CAME de acuerdo con la evaluación de satisfacción realizada por los usuarios. Se adjunta informe de la acción de fecha del segundo semestre del 2021"/>
    <s v="Talento Humano, Recursos Físicos y Tecnológicos"/>
    <x v="0"/>
  </r>
  <r>
    <s v="Talento Humano"/>
    <s v="Gestión estratégica del talento humano"/>
    <s v="Analizar que los resultados de la evaluación de desempeño laboral y de los acuerdos de gestión sean coherentes con el cumplimiento de las metas de la entidad. "/>
    <s v="Informe de análisis de los resultados de las evaluaciones de desempeño laboral y los acuerdos de gestión."/>
    <s v="INCREMENTO"/>
    <n v="2"/>
    <n v="2"/>
    <n v="1"/>
    <n v="0"/>
    <n v="0"/>
    <n v="0"/>
    <n v="1"/>
    <m/>
    <m/>
    <n v="1"/>
    <s v="SI"/>
    <s v="x"/>
    <n v="0"/>
    <n v="0"/>
    <s v="x"/>
    <s v="2"/>
    <s v="4"/>
    <s v="4"/>
    <s v="3"/>
    <s v=""/>
    <n v="1"/>
    <s v=""/>
    <s v=""/>
    <s v="0%"/>
    <n v="0.5"/>
    <s v="Se realizó el análisis de los resultados de las evaluaciones de desempeño correspondientes al primer semestre del año 2021 a corte 30 de septiembre de 2021"/>
    <s v="Talento Humano, Recursos Físicos y Tecnológicos"/>
    <x v="0"/>
  </r>
  <r>
    <s v="Talento Humano"/>
    <s v="Gestión estratégica del talento humano"/>
    <s v="Desarrollar jornadas de capacitación y/o divulgación a sus servidores y contratistas sobre participación ciudadana, rendición de cuentas y control social."/>
    <s v="Jornadas de capacitación y/o divulgación a los  servidores públicos  y contratistas en los temas de participación ciudadana, rendición de cuentas y control social."/>
    <s v="INCREMENTO"/>
    <n v="2"/>
    <n v="2"/>
    <n v="0"/>
    <n v="1"/>
    <n v="1"/>
    <n v="0"/>
    <m/>
    <n v="1"/>
    <n v="1"/>
    <m/>
    <s v="SI"/>
    <n v="0"/>
    <s v="x"/>
    <s v="x"/>
    <n v="0"/>
    <s v="4"/>
    <s v="2"/>
    <s v="2"/>
    <s v="4"/>
    <n v="1"/>
    <s v=""/>
    <n v="1"/>
    <n v="1"/>
    <s v=""/>
    <n v="1"/>
    <s v="Se realizó capacitación en temas de rendición de cuentas, participación ciudadana a los servidores públicos y contratistas de la administración, el cual se puede evidenciar mediante la convocatoria por correo electrónico del día 18 de noviembre de 2021_x000a__x000a_Se realizó capacitación el día 1 y 6 de marzo de 2022, sobre participación ciudadana, rendición de cuentas y control social, se adjunta planillas de asistencias. "/>
    <s v="Talento Humano, Recursos Físicos y Tecnológicos"/>
    <x v="0"/>
  </r>
  <r>
    <s v="Talento Humano"/>
    <s v="Gestión estratégica del talento humano"/>
    <s v="Implementar mecanismos para transferir el conocimiento de las personas que se retiran a quienes continúan vinculados."/>
    <s v="Herramienta  implementada y mantenida, a través del uso del formato de transferencia de conocimiento o retiro del servicio F-GAT-8100-238,37-195."/>
    <s v="MANTENIMIENTO"/>
    <n v="2"/>
    <n v="1"/>
    <n v="1"/>
    <n v="1"/>
    <n v="1"/>
    <n v="0"/>
    <m/>
    <n v="1"/>
    <m/>
    <n v="1"/>
    <s v="SI"/>
    <n v="0"/>
    <s v="x"/>
    <n v="0"/>
    <s v="x"/>
    <s v="1"/>
    <s v="2"/>
    <s v="1"/>
    <s v="3"/>
    <n v="2"/>
    <n v="1"/>
    <n v="1"/>
    <n v="1"/>
    <s v="0%"/>
    <s v="100%"/>
    <s v="Se estableció en el formato F-GAT-8100-238,37-036,la inclusión del formato F-GAT-8100-238,37-195  como uno de los requisitos de entrega de puesto de trabajo el cual todos los servidores los cuales se retiraron diligenciaron a cabalidad el formato"/>
    <s v="Talento Humano, Recursos Físicos y Tecnológicos"/>
    <x v="0"/>
  </r>
  <r>
    <s v="Talento Humano"/>
    <s v="Integridad"/>
    <s v="Fomentar espacios de participación para todo el personal, para armonizar los valores del servicio público con los códigos de ética institucional, implementar jornadas de difusión y herramientas pedagógicas para desarrollar el hábito de actuar de forma coherente con ellos. "/>
    <s v="Jornadas de apropiación del código de integridad."/>
    <s v="INCREMENTO"/>
    <n v="2"/>
    <n v="2"/>
    <n v="2"/>
    <n v="0"/>
    <n v="0"/>
    <n v="0"/>
    <m/>
    <n v="1"/>
    <m/>
    <n v="1"/>
    <s v="SI"/>
    <n v="0"/>
    <s v="x"/>
    <n v="0"/>
    <s v="x"/>
    <s v="1"/>
    <s v="3"/>
    <s v="4"/>
    <s v="3"/>
    <n v="1"/>
    <n v="1"/>
    <n v="1"/>
    <s v=""/>
    <m/>
    <n v="1"/>
    <s v="Se han realizado Jornadas de capacitación y sensibilización del código de integridad y se puede evidenciar en el informe consolidado de las socializaciones al Código de integridad de la vigencia 2021_x000a_*Viernes de Valores: Agosto 27 de 2021._x000a_*Muro de integridad: septiembre 17 de 2021._x000a_*Recordación digital, reto diligencia con cada uno de los valores del código de integridad: lunes 06 de septiembre de 2021"/>
    <s v="Talento Humano, Recursos Físicos y Tecnológicos"/>
    <x v="0"/>
  </r>
  <r>
    <s v="Talento Humano"/>
    <s v="Integridad"/>
    <s v="Establecer al interior de su entidad un proceso para la gestión de los conflictos de interés, donde el servidor público pueda tener claridad de cómo se reporta un posible caso y cuál es el conducto regular a seguir. ."/>
    <s v="Campañas de divulgación para promover el correo de cod.integridad@bucaramanga.gov.co, como un canal para conocer opiniones y denuncias sobre faltas al código de integridad."/>
    <s v="INCREMENTO"/>
    <n v="2"/>
    <n v="2"/>
    <n v="1"/>
    <n v="1"/>
    <n v="0"/>
    <n v="0"/>
    <m/>
    <n v="1"/>
    <m/>
    <n v="1"/>
    <s v="SI"/>
    <n v="0"/>
    <s v="x"/>
    <n v="0"/>
    <s v="x"/>
    <s v="1"/>
    <s v="2"/>
    <s v="4"/>
    <s v="3"/>
    <n v="1.5"/>
    <n v="0.5"/>
    <n v="1"/>
    <s v=""/>
    <m/>
    <n v="1"/>
    <s v="A través del correo cod.integridad@bucaramanga.gov.co se ha enviado mensajes a los servidores públicos y contratistas de la alcaldía, informando que a través de este medio pueden realizar las denuncias sobre faltas al código de integridad. Se anexa &quot;Pantallazo&quot; correo de promoción y divulgación del correo del código de integridad de fecha 06 de diciembre del 2021_x000a_También se ha utilizado para realizar los Retos digitales  de los valores del código de integridad. "/>
    <s v="Talento Humano, Recursos Físicos y Tecnológicos"/>
    <x v="0"/>
  </r>
  <r>
    <s v="Talento Humano"/>
    <s v="Integridad"/>
    <s v="Formular y desarrollar un mecanismo para el registro, seguimiento y monitoreo a las declaraciones de conflictos de interés por parte de los servidores públicos que laboran dentro de la entidad."/>
    <s v="Informe de seguimiento del registro de la declaración de conflicto de intereses de los directivos que se rinden en la plataforma de función pública."/>
    <s v="INCREMENTO"/>
    <n v="1"/>
    <n v="1"/>
    <n v="0"/>
    <n v="0"/>
    <n v="1"/>
    <n v="0"/>
    <m/>
    <m/>
    <n v="1"/>
    <m/>
    <s v="SI"/>
    <n v="0"/>
    <n v="0"/>
    <s v="x"/>
    <n v="0"/>
    <s v="4"/>
    <s v="4"/>
    <s v="2"/>
    <s v="4"/>
    <s v=""/>
    <s v=""/>
    <s v=""/>
    <n v="1"/>
    <s v=""/>
    <n v="1"/>
    <s v="La actividad se cumplió en el primer trimestre de 2022, de acuerdo con el cronograma establecido en el presente plan._x000a_Se realizó un informe de seguimiento para el registro, seguimiento y monitoreo a las declaraciones de conflictos de interés para el periodo comprendido entre el 1 de enero y el 31 de marzo de 2022.  (se adjunta base datos)."/>
    <s v="Talento Humano, Recursos Físicos y Tecnológicos"/>
    <x v="0"/>
  </r>
  <r>
    <s v="Direccionamiento Estratégico y Planeación "/>
    <s v="Planeación institucional"/>
    <s v="Realizar la evaluación de la planeación estratégica, contando con mecanismos que permitan relacionar el Plan Estratégico con los objetivos estratégicos y operativos, considerando alertas frente a posibles incumplimientos, necesidades de recursos, cambios en el entorno, entre otros, que garanticen el  cumplimiento del Plan de Desarrollo 2020-2023 Bucaramanga, Ciudad de Oportunidades."/>
    <s v="Plan Indicativo 2020 - 2023."/>
    <s v="INCREMENTO"/>
    <n v="1"/>
    <n v="1"/>
    <n v="0"/>
    <n v="0"/>
    <n v="1"/>
    <n v="0"/>
    <m/>
    <m/>
    <n v="1"/>
    <m/>
    <s v="SI"/>
    <n v="0"/>
    <n v="0"/>
    <s v="x"/>
    <n v="0"/>
    <s v="4"/>
    <s v="4"/>
    <s v="2"/>
    <s v="4"/>
    <s v=""/>
    <s v=""/>
    <s v=""/>
    <n v="1"/>
    <s v=""/>
    <n v="1"/>
    <s v="La Secretaría de Planeación actualizó el Plan Indicativo para la vigencia, el cual se encuentra publicado en la página web de la Alcaldía en el siguiente enlace: https://www.bucaramanga.gov.co/transparencia/planes-de-accion/_x000a_"/>
    <s v="Talento Humano, Recursos Físicos y Tecnológicos"/>
    <x v="1"/>
  </r>
  <r>
    <s v="Direccionamiento Estratégico y Planeación "/>
    <s v="Planeación institucional"/>
    <s v="Realizar la evaluación de la planeación estratégica, contando con mecanismos que permitan relacionar el Plan Estratégico con los objetivos estratégicos y operativos, considerando alertas frente a posibles incumplimientos, necesidades de recursos, cambios en el entorno, entre otros, que garanticen el  cumplimiento del Plan de Desarrollo 2020-2023 Bucaramanga, Ciudad de Oportunidades."/>
    <s v="Planes de Acción por dependencia."/>
    <s v="MANTENIMIENTO"/>
    <n v="4"/>
    <n v="21"/>
    <n v="21"/>
    <n v="21"/>
    <n v="21"/>
    <n v="0"/>
    <n v="21"/>
    <n v="21"/>
    <n v="21"/>
    <n v="21"/>
    <s v="SI"/>
    <s v="x"/>
    <s v="x"/>
    <s v="x"/>
    <s v="x"/>
    <s v="2"/>
    <s v="2"/>
    <s v="2"/>
    <s v="3"/>
    <n v="1"/>
    <n v="1"/>
    <n v="1"/>
    <n v="1"/>
    <s v="0%"/>
    <n v="0.75"/>
    <s v="La Secretaría de Planeación cuenta con los 21 planes de acción por dependencia con corte a 31 de marzo de 2022, los cuales se encuentran publicados en la página web de la entidad. Enlace: https://www.bucaramanga.gov.co/transparencia/planes-de-accion/"/>
    <s v="Talento Humano, Recursos Físicos y Tecnológicos"/>
    <x v="1"/>
  </r>
  <r>
    <s v="Direccionamiento Estratégico y Planeación "/>
    <s v="Planeación institucional"/>
    <s v="Realizar la evaluación de la planeación estratégica, contando con mecanismos que permitan relacionar el Plan Estratégico con los objetivos estratégicos y operativos, considerando alertas frente a posibles incumplimientos, necesidades de recursos, cambios en el entorno, entre otros, que garanticen el  cumplimiento del Plan de Desarrollo 2020-2023 Bucaramanga, Ciudad de Oportunidades."/>
    <s v="Plan Operativo Anual de Inversiones ."/>
    <s v="INCREMENTO"/>
    <n v="1"/>
    <n v="1"/>
    <n v="1"/>
    <n v="0"/>
    <n v="0"/>
    <n v="0"/>
    <m/>
    <m/>
    <n v="1"/>
    <m/>
    <s v="SI"/>
    <n v="0"/>
    <n v="0"/>
    <s v="x"/>
    <n v="0"/>
    <s v="1"/>
    <s v="4"/>
    <s v="3"/>
    <s v="4"/>
    <n v="1"/>
    <n v="1"/>
    <n v="1"/>
    <n v="1"/>
    <s v=""/>
    <n v="1"/>
    <s v="La Secretaría de Planeación cuenta con el Plan Operativo Anual de Inversiones, el cual se encuentra  publicado e la página web institucional."/>
    <s v="Talento Humano, Recursos Físicos y Tecnológicos"/>
    <x v="1"/>
  </r>
  <r>
    <s v="Direccionamiento Estratégico y Planeación "/>
    <s v="Planeación institucional"/>
    <s v="Realizar la evaluación de la planeación estratégica, contando con mecanismos que permitan relacionar el Plan Estratégico con los objetivos estratégicos y operativos, considerando alertas frente a posibles incumplimientos, necesidades de recursos, cambios en el entorno, entre otros, que garanticen el  cumplimiento del Plan de Desarrollo 2020-2023 Bucaramanga, Ciudad de Oportunidades."/>
    <s v="Seguimientos al Plan de Desarrollo 2020 - 2023."/>
    <s v="INCREMENTO"/>
    <n v="4"/>
    <n v="9"/>
    <n v="3"/>
    <n v="3"/>
    <n v="3"/>
    <n v="0"/>
    <n v="3"/>
    <n v="2"/>
    <n v="2"/>
    <n v="2"/>
    <s v="SI"/>
    <s v="x"/>
    <s v="x"/>
    <s v="x"/>
    <s v="x"/>
    <s v="2"/>
    <s v="2"/>
    <s v="2"/>
    <s v="3"/>
    <n v="1"/>
    <n v="1"/>
    <n v="1"/>
    <s v="100%"/>
    <s v="0%"/>
    <n v="1"/>
    <s v="La Secretaría de Planeación ha realizado el seguimiento al Plan de Desarrollo 2020 - 2023 en los meses de Enero, Febrero y Marzo de 2022, el cual se encuentra publicado en el siguiente enlace: https://datastudio.google.com/u/0/reporting/0cd5b24f-8127-4cbb-84eb-83a7ebaac49c?s=hojYat79zQ4"/>
    <s v="Talento Humano, Recursos Físicos y Tecnológicos"/>
    <x v="1"/>
  </r>
  <r>
    <s v="Direccionamiento Estratégico y Planeación "/>
    <s v="Planeación institucional"/>
    <s v="Actualizar el tablero de indicadores para hacer seguimiento  y evaluación del desempeño de los procesos de la entidad."/>
    <s v="Tablero de desempeño de indicadores de los procesos de la entidad actualizado."/>
    <s v="INCREMENTO"/>
    <n v="1"/>
    <n v="1"/>
    <n v="0"/>
    <n v="0.8"/>
    <n v="0.2"/>
    <n v="0"/>
    <m/>
    <n v="1"/>
    <m/>
    <m/>
    <s v="SI"/>
    <n v="0"/>
    <s v="x"/>
    <n v="0"/>
    <n v="0"/>
    <s v="4"/>
    <s v="2"/>
    <s v="1"/>
    <s v="4"/>
    <n v="0.8"/>
    <s v=""/>
    <n v="0.8"/>
    <n v="1"/>
    <s v=""/>
    <n v="1"/>
    <s v="La actividad se cumplió en el primer trimestre de 2022, de acuerdo con el cronograma establecido en el presente plan._x000a_Se realizó un informe de seguimiento para el registro, seguimiento y monitoreo a las declaraciones de conflictos de interés para el periodo comprendido entre el 1 de enero y el 31 de marzo de 2022.  (se adjunta base datos)."/>
    <s v="Talento Humano, Recursos Físicos y Tecnológicos"/>
    <x v="0"/>
  </r>
  <r>
    <s v="Direccionamiento Estratégico y Planeación "/>
    <s v="Planeación institucional"/>
    <s v="Realizar el seguimiento a las Políticas Públicas (PIIAF, Discapacidad) identificando las acciones realizadas que impactan a la población con enfoque diferencial (Grupos étnicos). "/>
    <s v="Seguimiento a Políticas Públicas (PIIAFF, Discapacidad)"/>
    <s v="MANTENIMIENTO"/>
    <n v="4"/>
    <n v="2"/>
    <n v="2"/>
    <n v="2"/>
    <n v="2"/>
    <n v="0"/>
    <n v="2"/>
    <n v="2"/>
    <n v="2"/>
    <n v="2"/>
    <s v="SI"/>
    <s v="x"/>
    <s v="x"/>
    <s v="x"/>
    <s v="x"/>
    <s v="2"/>
    <s v="2"/>
    <s v="2"/>
    <s v="3"/>
    <n v="1"/>
    <n v="1"/>
    <n v="1"/>
    <n v="1"/>
    <s v="0%"/>
    <n v="0.75"/>
    <s v="La Secretaría de Planeación realizó seguimiento con corte a 30 de septiembre del PIIAFF y se presentó al Consejo Municipal de Política Social el 8 de noviembre de 2021. Se cuenta como evidencia el informe de seguimiento y la presentación Power Point. Así mismo, se consolidó la información del seguimiento a la Política de Discapacidad con corte a 30 de junio junto con la Secretaría de Salud en mesa de trabajo realizada el día 28 de septiembre (Seguimiento semestral). Se cuenta como evidencia la matriz del Plan de acción, Circular 46 y acta de reunión del 28 de septiembre 2021._x000a_Por otra parte, se realizó seguimiento al PIIAFF con corte a 31 de diciembre 2021 se consolidó la información en el Tablero de Control, se encuentra pendiente socialización en Mesa de Primera Infancia, Infancia y Adolescencia. Link: https://datastudio.google.com/reporting/7cd66de3-3096-4e31-af7b-548fc4e24c26/page/p_7zw0le1qoc. Así mismo, el 18 de enero de 2022 se solicitó el reporte de seguimiento Plan de Acción de Discapacidad con corte a 31 de diciembre de 2021 mediante la circular No. 1 de 2022 a las secretarías, oficinas e institutos descentralizados."/>
    <s v="Talento Humano, Recursos Físicos y Tecnológicos"/>
    <x v="1"/>
  </r>
  <r>
    <s v="Direccionamiento Estratégico y Planeación "/>
    <s v="Planeación institucional"/>
    <s v="Brindar asesoría y acompañamiento a los líderes de proceso en la aplicación de la política de administración de riesgos de la entidad y el monitoreo a los mapas de riesgos de gestión y de corrupción, así como para la construcción del Plan Anticorrupción con todos sus componentes de acuerdo a las directrices del DAFP."/>
    <s v="Informes cumplimiento Plan Anticorrupción 2021 "/>
    <s v="INCREMENTO"/>
    <n v="2"/>
    <n v="2"/>
    <n v="1"/>
    <n v="0"/>
    <n v="1"/>
    <n v="0"/>
    <n v="1"/>
    <m/>
    <n v="1"/>
    <m/>
    <s v="SI"/>
    <s v="x"/>
    <n v="0"/>
    <s v="x"/>
    <n v="0"/>
    <s v="2"/>
    <s v="4"/>
    <s v="2"/>
    <s v="4"/>
    <s v=""/>
    <n v="1"/>
    <s v=""/>
    <n v="1"/>
    <s v=""/>
    <n v="1"/>
    <s v="Se elaboró el informe de avance del PAAC correspondiente a la Secretaría de Planeación, con corte a 31 de agosto de 2021 de acuerdo a lo estipulado en la ley. El informe de seguimiento se encuentra publicado en la página web.  De igual manera, en enero 2022 se elaboró el informe para el seguimiento y cierre del PAAC con corte a 31 de diciembre de 2021, el cual se encuentra publicado en el siguiente enlace: https://www.bucaramanga.gov.co/transparencia/plan-anticorrupcion-y-de-atencion-al-ciudadano-2/  https://www.bucaramanga.gov.co/wp-content/uploads/2022/01/CONSOLIDADO-TERCER-SEGUIMIENTO-PAAC-2021-DEF.xls"/>
    <s v="Talento Humano, Recursos Físicos y Tecnológicos"/>
    <x v="1"/>
  </r>
  <r>
    <s v="Direccionamiento Estratégico y Planeación "/>
    <s v="Planeación institucional"/>
    <s v="Brindar asesoría y acompañamiento a los líderes de proceso en la aplicación de la política de administración de riesgos de la entidad y el monitoreo a los mapas de riesgos de gestión y de corrupción, así como para la construcción del Plan Anticorrupción con todos sus componentes de acuerdo a las directrices del DAFP."/>
    <s v="Monitoreos al Mapa de Riesgos de Corrupción 2021 "/>
    <s v="INCREMENTO"/>
    <n v="2"/>
    <n v="2"/>
    <n v="0.5"/>
    <n v="0.5"/>
    <n v="1"/>
    <n v="0"/>
    <m/>
    <n v="1"/>
    <n v="1"/>
    <m/>
    <s v="SI"/>
    <n v="0"/>
    <s v="x"/>
    <s v="x"/>
    <n v="0"/>
    <s v="1"/>
    <s v="2"/>
    <s v="2"/>
    <s v="4"/>
    <n v="0.75"/>
    <n v="0.25"/>
    <n v="1"/>
    <n v="1"/>
    <s v=""/>
    <n v="1"/>
    <s v="Se realizó monitoreo al Mapa de Riesgos de Corrupción del proceso de Planeación y Direccionamiento estratégico con corte a 30 de septiembre 2021 y a 31 de diciembre de 2021.Se cuenta con actas de monitoreo "/>
    <s v="Talento Humano, Recursos Físicos y Tecnológicos"/>
    <x v="1"/>
  </r>
  <r>
    <s v="Direccionamiento Estratégico y Planeación "/>
    <s v="Planeación institucional"/>
    <s v="Brindar asesoría y acompañamiento a los líderes de proceso en la aplicación de la política de administración de riesgos de la entidad y el monitoreo a los mapas de riesgos de gestión y de corrupción, así como para la construcción del Plan Anticorrupción con todos sus componentes de acuerdo a las directrices del DAFP."/>
    <s v="Política de Administración de Riesgos 2021 actualizada"/>
    <s v="INCREMENTO"/>
    <n v="1"/>
    <n v="1"/>
    <n v="1"/>
    <n v="0"/>
    <n v="0"/>
    <n v="0"/>
    <n v="1"/>
    <m/>
    <m/>
    <m/>
    <s v="SI"/>
    <s v="x"/>
    <n v="0"/>
    <n v="0"/>
    <n v="0"/>
    <s v="2"/>
    <s v="4"/>
    <s v="4"/>
    <s v="4"/>
    <s v=""/>
    <n v="1"/>
    <s v=""/>
    <s v=""/>
    <s v=""/>
    <n v="1"/>
    <s v="La Política de Administración de Riesgos se actualizó en el mes de julio de 2021 de acuerdo a los lineamientos del DAFP."/>
    <s v="Talento Humano, Recursos Físicos y Tecnológicos"/>
    <x v="1"/>
  </r>
  <r>
    <s v="Direccionamiento Estratégico y Planeación "/>
    <s v="Planeación institucional"/>
    <s v="Brindar asesoría y acompañamiento a los líderes de proceso en la aplicación de la política de administración de riesgos de la entidad y el monitoreo a los mapas de riesgos de gestión y de corrupción, así como para la construcción del Plan Anticorrupción con todos sus componentes de acuerdo a las directrices del DAFP."/>
    <s v="Mapa de Riesgos de Gestión 2021 por proceso aprobados "/>
    <s v="INCREMENTO"/>
    <n v="1"/>
    <n v="24"/>
    <n v="24"/>
    <n v="0"/>
    <n v="0"/>
    <n v="0"/>
    <n v="24"/>
    <m/>
    <m/>
    <m/>
    <s v="SI"/>
    <s v="x"/>
    <n v="0"/>
    <n v="0"/>
    <n v="0"/>
    <s v="2"/>
    <s v="4"/>
    <s v="4"/>
    <s v="4"/>
    <s v=""/>
    <n v="1"/>
    <s v=""/>
    <s v=""/>
    <s v=""/>
    <n v="1"/>
    <s v="Los Mapa de Riesgos de Gestión fueron aprobados por el Comité de Coordinación Institucional de Control Interno y por el Comité Institución de Gestión y desempeño - MIPG."/>
    <s v="Talento Humano, Recursos Físicos y Tecnológicos"/>
    <x v="1"/>
  </r>
  <r>
    <s v="Direccionamiento Estratégico y Planeación "/>
    <s v="Planeación institucional"/>
    <s v="Brindar asesoría y acompañamiento a los líderes de proceso en la aplicación de la política de administración de riesgos de la entidad y el monitoreo a los mapas de riesgos de gestión y de corrupción, así como para la construcción del Plan Anticorrupción con todos sus componentes de acuerdo a las directrices del DAFP."/>
    <s v="Monitoreos al Mapa de Riesgos de Gestión 2021"/>
    <s v="INCREMENTO"/>
    <n v="1"/>
    <n v="1"/>
    <n v="1"/>
    <n v="0"/>
    <n v="0"/>
    <n v="0"/>
    <m/>
    <n v="1"/>
    <m/>
    <m/>
    <s v="SI"/>
    <n v="0"/>
    <s v="x"/>
    <n v="0"/>
    <n v="0"/>
    <s v="1"/>
    <s v="3"/>
    <s v="4"/>
    <s v="4"/>
    <n v="1"/>
    <n v="1"/>
    <n v="1"/>
    <s v=""/>
    <s v=""/>
    <n v="1"/>
    <s v="La Secretaría de Planeación realizó el monitoreo a los 24 Mapas de Riesgos de Gestión por proceso de acuerdo a los lineamientos del DAFP y la Política de Administración de Riesgos."/>
    <s v="Talento Humano, Recursos Físicos y Tecnológicos"/>
    <x v="1"/>
  </r>
  <r>
    <s v="Direccionamiento Estratégico y Planeación "/>
    <s v="Planeación institucional"/>
    <s v="Brindar asesoría y acompañamiento a los líderes de proceso en la aplicación de la política de administración de riesgos de la entidad y el monitoreo a los mapas de riesgos de gestión y de corrupción, así como para la construcción del Plan Anticorrupción con todos sus componentes de acuerdo a las directrices del DAFP."/>
    <s v="Plan Anticorrupción y Atención al Ciudadano - PAAC 2022"/>
    <s v="INCREMENTO"/>
    <n v="1"/>
    <n v="1"/>
    <n v="0"/>
    <n v="0"/>
    <n v="1"/>
    <n v="0"/>
    <m/>
    <m/>
    <n v="1"/>
    <m/>
    <s v="SI"/>
    <n v="0"/>
    <n v="0"/>
    <s v="x"/>
    <n v="0"/>
    <s v="4"/>
    <s v="4"/>
    <s v="2"/>
    <s v="4"/>
    <s v=""/>
    <s v=""/>
    <s v=""/>
    <n v="1"/>
    <s v=""/>
    <n v="1"/>
    <s v="La Secretaría de Planeación, mediante Circular No. 92 del 17 de noviembre de 2021,  programó mesas de trabajo para la construcción de los mapas de riesgos de corrupción 2022 con las 17 dependencias, como resultado del ejercicio se identificaron 42 riesgos de corrupción. Por otra parte, para la formulación del PAAC 2022, se emitió la Circular No. 98 del 3 de diciembre de 2021, mediante la cual se convocó a líderes y enlaces de las dependencias de la Administración Central, a las mesas de trabajo, donde se socializó los lineamientos metodológicos impartidos por el DAFP y se elaboraron los 6 componentes del PAAC 2022. De igual manera, se emitió la Circular No. 2 de enero de 2022, por medio de la cual se convocó a líderes de procesos, enlaces y equipos de trabajo para continuar con el proceso de construcción del Plan Anticorrupción 2022 para ajustar los componentes. El referido documento, se encuentra publicado en página web institucional; link https://www.bucaramanga.gov.co/transparencia/plan-anticorrupcion-y-de-atencion-al-ciudadano-2/"/>
    <s v="Talento Humano, Recursos Físicos y Tecnológicos"/>
    <x v="1"/>
  </r>
  <r>
    <s v="Direccionamiento Estratégico y Planeación "/>
    <s v="Planeación institucional"/>
    <s v="Brindar asesoría y acompañamiento a los líderes de proceso en la aplicación de la política de administración de riesgos de la entidad y el monitoreo a los mapas de riesgos de gestión y de corrupción, así como para la construcción del Plan Anticorrupción con todos sus componentes de acuerdo a las directrices del DAFP."/>
    <s v="Mapa de Riesgos de Gestión 2022 por proceso aprobados "/>
    <s v="INCREMENTO"/>
    <n v="1"/>
    <n v="24"/>
    <n v="0"/>
    <n v="0"/>
    <n v="24"/>
    <n v="0"/>
    <m/>
    <m/>
    <n v="24"/>
    <m/>
    <s v="SI"/>
    <n v="0"/>
    <n v="0"/>
    <s v="x"/>
    <n v="0"/>
    <s v="4"/>
    <s v="4"/>
    <s v="2"/>
    <s v="4"/>
    <s v=""/>
    <s v=""/>
    <s v=""/>
    <n v="1"/>
    <s v=""/>
    <n v="1"/>
    <s v="Se emitió la Circular No. 2 de enero de 2022, por medio de la cual se convocó a líderes de procesos, enlaces y equipos de trabajo para continuar con el proceso de construcción del Plan Anticorrupción 2022 para ajustar los componentes, a fin de dar cumplimiento a la Circular Externa No. 100-020 del Departamento Administrativo de la Función Pública del 10 de diciembre de 2021, en la cual se estableció la actualización de la metodología para la construcción del PAAC 2022. Los Mapa de riesgos de Gestión de Gestión, fueron aprobados en el CICCI el 25 de enero de 2022 y en Comité Institucional de Gestión y Desempeño MIPG el 26 de enero de 2022. "/>
    <s v="Talento Humano, Recursos Físicos y Tecnológicos"/>
    <x v="1"/>
  </r>
  <r>
    <s v="Direccionamiento Estratégico y Planeación "/>
    <s v="Planeación institucional"/>
    <s v="Realizar la publicación en la sección &quot;transparencia y acceso a la información pública&quot; de la página web oficial de la entidad, información actualizada sobre los planes estratégicos, sectoriales e institucionales según sea el caso."/>
    <s v="Planes Estratégicos Sectoriales e Institucionales publicados                       "/>
    <s v="MANTENIMIENTO"/>
    <n v="4"/>
    <n v="1"/>
    <n v="1"/>
    <n v="1"/>
    <n v="1"/>
    <n v="0"/>
    <n v="1"/>
    <n v="1"/>
    <n v="1"/>
    <n v="1"/>
    <s v="SI"/>
    <s v="x"/>
    <s v="x"/>
    <s v="x"/>
    <s v="x"/>
    <s v="2"/>
    <s v="2"/>
    <s v="2"/>
    <s v="3"/>
    <n v="1"/>
    <n v="1"/>
    <n v="1"/>
    <n v="1"/>
    <s v="0%"/>
    <n v="0.75"/>
    <s v="Los planes estratégicos sectoriales e interinstucionales se encuentran publicados en la página web de la alcaldía en el link : https://www.bucaramanga.gov.co/planes-institucionales-mipg/ como soportes se encuentran las solicitudes de publicación recibidas por el web máster."/>
    <s v="Talento Humano, Recursos Físicos y Tecnológicos"/>
    <x v="2"/>
  </r>
  <r>
    <s v="Direccionamiento Estratégico y Planeación "/>
    <s v="Gestión presupuestal y eficiencia en el gasto público"/>
    <s v="Informe mensual a todas las secretarías ejecutoras del gasto, indicando el seguimiento pormenorizado del avance de la ejecución monetaria y porcentual en cada uno de los rubros con el fin de evitar riesgos a final de año de la no ejecución de recursos programados para el normal cumplimiento de las metas trazadas en el plan de desarrollo municipal. "/>
    <s v="Informe pormenorizado de ejecución presupuestal."/>
    <s v="INCREMENTO"/>
    <n v="4"/>
    <n v="10"/>
    <n v="3"/>
    <n v="3"/>
    <n v="3"/>
    <n v="0"/>
    <n v="3"/>
    <n v="3"/>
    <n v="2"/>
    <n v="2"/>
    <s v="SI"/>
    <s v="x"/>
    <s v="x"/>
    <s v="x"/>
    <s v="x"/>
    <s v="2"/>
    <s v="2"/>
    <s v="2"/>
    <s v="3"/>
    <n v="1"/>
    <n v="1"/>
    <n v="1"/>
    <s v="100%"/>
    <s v="0%"/>
    <n v="0.9"/>
    <s v="Se efectúa el seguimiento pormenorizado a las ejecuciones presupuestales, por medio de los informes de gestión de la oficina de presupuesto, el cual se socializa a través  de Oficios dirigidos a los Ordenadores de Gasto, con el fin de que se conozca el avance presupuestal y el porcentaje ejecutado a la fecha y se fijen metas, para dar cumplimiento a la disponibilidades presupuestales pendientes de ejecución (Se adjunta evidencias;  informes de ejecución  los meses de Enero, febrero y marzo  del 2022) Presentación Informe de Ejecución del presupuesto enero 2022."/>
    <s v="Talento Humano, Recursos Físicos y Tecnológicos"/>
    <x v="3"/>
  </r>
  <r>
    <s v="Direccionamiento Estratégico y Planeación "/>
    <s v="Gestión presupuestal y eficiencia en el gasto público"/>
    <s v="Seguimiento a la implementación del procedimiento de deterioro de cartera dentro del aplicativo “coactivo”."/>
    <s v="Procedimiento de deterioro de cartera implementado y mantenido."/>
    <s v="MANTENIMIENTO"/>
    <n v="4"/>
    <n v="1"/>
    <n v="1"/>
    <n v="1"/>
    <n v="1"/>
    <n v="0"/>
    <n v="1"/>
    <n v="1"/>
    <n v="1"/>
    <n v="1"/>
    <s v="SI"/>
    <s v="x"/>
    <s v="x"/>
    <s v="x"/>
    <s v="x"/>
    <s v="2"/>
    <s v="2"/>
    <s v="2"/>
    <s v="3"/>
    <n v="1"/>
    <n v="1"/>
    <n v="1"/>
    <n v="1"/>
    <s v="0%"/>
    <n v="0.75"/>
    <s v="Este procedimiento comprende: Desde  el  análisis  de  grado  de  cobrabilidad  de  la  cartera  presente,  hasta  la  generación  del informe consolidado de deterioro de cartera de cuentas por cobrar que se envía a Contabilidad. La Tesorería General presenta Informe de seguimiento a la implementación del procedimiento del deterioro de Cartera dentro del aplicativo &quot;COACTIVO&quot; con corte a 31/MARZO/2022."/>
    <s v="Talento Humano, Recursos Físicos y Tecnológicos"/>
    <x v="3"/>
  </r>
  <r>
    <s v="Direccionamiento Estratégico y Planeación "/>
    <s v="Gestión presupuestal y eficiencia en el gasto público"/>
    <s v="Seguimiento a la implementación del procedimiento de deterioro de cartera dentro del aplicativo “coactivo”."/>
    <s v="Matriz de deterioro incorporada al procedimiento de cobro coactivo, en desarrollo tecnológico, implementada."/>
    <s v="INCREMENTO"/>
    <n v="1"/>
    <n v="1"/>
    <n v="0"/>
    <n v="0"/>
    <n v="0"/>
    <n v="0"/>
    <m/>
    <m/>
    <n v="1"/>
    <m/>
    <s v="SI"/>
    <n v="0"/>
    <n v="0"/>
    <s v="x"/>
    <n v="0"/>
    <s v="4"/>
    <s v="4"/>
    <s v="3"/>
    <s v="4"/>
    <s v=""/>
    <s v=""/>
    <s v=""/>
    <s v="0%"/>
    <s v=""/>
    <n v="0"/>
    <s v="Teniendo en cuenta los recursos disponibles en la oficina TIC, el desarrollo no se ha iniciado de manera formal, se ha establecido una ruta de acción con miras a agilizar el proceso y avanzar de manera rápida y oportuna durante el segundo trimestre del 2022. "/>
    <s v="Talento Humano, Recursos Físicos y Tecnológicos"/>
    <x v="2"/>
  </r>
  <r>
    <s v="Direccionamiento Estratégico y Planeación "/>
    <s v="Gestión presupuestal y eficiencia en el gasto público"/>
    <s v="Elaborar la información contable de manera oportuna"/>
    <s v="Información Contable Oportuna."/>
    <s v="INCREMENTO"/>
    <n v="2"/>
    <n v="4"/>
    <n v="1"/>
    <n v="1"/>
    <n v="1"/>
    <n v="0"/>
    <n v="1"/>
    <n v="1"/>
    <n v="1"/>
    <n v="1"/>
    <s v="SI"/>
    <n v="0"/>
    <n v="0"/>
    <s v="x"/>
    <s v="x"/>
    <s v="2"/>
    <s v="2"/>
    <s v="2"/>
    <s v="3"/>
    <n v="1"/>
    <n v="1"/>
    <n v="1"/>
    <n v="1"/>
    <s v="0%"/>
    <n v="0.75"/>
    <s v="La información contable es subida trimestralmente en la plataforma CHIP de la Contaduría General CGN conforme al cronograma establecido por dicha entidad, quien es la Autoridad nacional contable. Presentamos rendición oportuna de la Información Contable a corte 31/DIC/2021 y como evidencia se adjunta pantallazo correo de aceptación de la CGN. Evidencia: 1 archivo en pdf"/>
    <s v="Talento Humano, Recursos Físicos y Tecnológicos"/>
    <x v="3"/>
  </r>
  <r>
    <s v="Gestión con valores para resultados"/>
    <s v="Fortalecimiento organizacional y simplificación de procesos"/>
    <s v="Establecer en la planta de personal de la entidad (o documento que contempla los empleos de la entidad) los empleos suficientes para cumplir con los planes y proyectos."/>
    <s v="Fase III del diseño del proceso de modernización Alcaldía de Bucaramanga."/>
    <s v="INCREMENTO"/>
    <n v="1"/>
    <n v="1"/>
    <n v="1"/>
    <n v="0"/>
    <n v="0"/>
    <n v="0"/>
    <m/>
    <m/>
    <n v="1"/>
    <m/>
    <s v="SI"/>
    <n v="0"/>
    <n v="0"/>
    <s v="x"/>
    <n v="0"/>
    <s v="1"/>
    <s v="4"/>
    <s v="3"/>
    <s v="4"/>
    <n v="1"/>
    <n v="1"/>
    <n v="1"/>
    <n v="1"/>
    <s v=""/>
    <n v="1"/>
    <s v="En cuando a la Fase III del diseño del proceso de modernización de la Alcaldía de Bucaramanga se cumplió con el 100% en el tercer trimestre de 2021.Por ser un proceso que se efectuó en el transcurso del año 2021,  por cuanto se adjunta digitalmente  toda la evidencia relacionada en esta acción en el link "/>
    <s v="Talento Humano, Recursos Físicos y Tecnológicos"/>
    <x v="0"/>
  </r>
  <r>
    <s v="Gestión con valores para resultados"/>
    <s v="Fortalecimiento organizacional y simplificación de procesos"/>
    <s v="Adoptar acciones o planes para optimizar el uso de vehículos institucionales."/>
    <s v="Informe de instalación de horómetros a  las 5 volquetas de la Alcaldía de Bucaramanga."/>
    <s v="INCREMENTO"/>
    <n v="2"/>
    <n v="1"/>
    <n v="0.6"/>
    <n v="0.4"/>
    <n v="0"/>
    <n v="0"/>
    <m/>
    <n v="0.6"/>
    <n v="0.4"/>
    <m/>
    <s v="SI"/>
    <n v="0"/>
    <s v="x"/>
    <s v="x"/>
    <n v="0"/>
    <s v="1"/>
    <s v="2"/>
    <s v="3"/>
    <s v="4"/>
    <n v="1.2666666666666666"/>
    <n v="0.6"/>
    <n v="1"/>
    <n v="1"/>
    <s v=""/>
    <n v="1"/>
    <s v="Se elabora un informe con la instalación de 3 horómetros en el III trimestre del 24 de agosto al 30 de septiembre del 2021  y 2 horómetros en el IV trimestre desde el 01 de octubre al 22 de diciembre del 2021, a las volquetas de la administración municipal, cumpliendo así el 100% en la meta de la instalación de los 5 horómetros. "/>
    <s v="Talento Humano, Recursos Físicos y Tecnológicos"/>
    <x v="0"/>
  </r>
  <r>
    <s v="Gestión con valores para resultados"/>
    <s v="Fortalecimiento organizacional y simplificación de procesos"/>
    <s v="Verificar que el inventario de bienes de la entidad coincide totalmente con lo registrado en la contabilidad. "/>
    <s v="Actas de tomas físicas de inventario a las dependencias de la Alcaldía de Bucaramanga."/>
    <s v="INCREMENTO"/>
    <n v="1"/>
    <n v="5"/>
    <n v="5"/>
    <n v="0"/>
    <n v="0"/>
    <n v="0"/>
    <m/>
    <n v="5"/>
    <m/>
    <m/>
    <s v="SI"/>
    <n v="0"/>
    <s v="x"/>
    <n v="0"/>
    <n v="0"/>
    <s v="1"/>
    <s v="3"/>
    <s v="4"/>
    <s v="4"/>
    <n v="1"/>
    <n v="1"/>
    <n v="1"/>
    <s v=""/>
    <s v=""/>
    <n v="1"/>
    <s v="Entre el 22 de julio al 30 de septiembre se han llevado a cabo 32 tomas físicas de inventarios, para lo cual se cuenta con los formatos de tomas físicas diligenciados. Cumpliendo con el 100% de la presente actividad."/>
    <s v="Talento Humano, Recursos Físicos y Tecnológicos"/>
    <x v="0"/>
  </r>
  <r>
    <s v="Gestión con valores para resultados"/>
    <s v="Fortalecimiento organizacional y simplificación de procesos"/>
    <s v="Establecer la política o lineamientos para el uso de bienes con material reciclado."/>
    <s v="Lineamientos para el uso de bienes con material reciclado formulados y socializados."/>
    <s v="INCREMENTO"/>
    <n v="1"/>
    <n v="1"/>
    <n v="0"/>
    <n v="0.7"/>
    <n v="0"/>
    <n v="0"/>
    <m/>
    <n v="1"/>
    <m/>
    <m/>
    <s v="SI"/>
    <n v="0"/>
    <s v="x"/>
    <n v="0"/>
    <n v="0"/>
    <s v="4"/>
    <s v="2"/>
    <s v="4"/>
    <s v="4"/>
    <n v="0.7"/>
    <s v=""/>
    <n v="0.7"/>
    <n v="0.7"/>
    <s v=""/>
    <n v="0.7"/>
    <s v="Se adjunta documento el cual será socializado con la Oficina TICS y Oficina Recursos de Bienes y Servicios ya que a Tics le corresponde la emisión de conceptos técnicos por el daño u obsolescencia de los equipos ya que es el encargado de diseñar u  organizar el programa, monitorearlo y retroalimentarlo  _x000a_Almacén General: es quien contribuye al diseño del plan, recepción y viabiliza los conceptos técnicos de la oficina de TICS, autoriza el desplazamiento de los RAEE (residuos de aparatos eléctricos y electrónicos) hasta su lugar de almacenamiento y realiza las labores administrativas legales para excluir el bien del inventario de la institución y entregarlo al aliado estratégico en la disposición final. _x000a_Se presenta como evidencia Acta de reunión de fecha febrero 4 de 2022 referente a socialización y Lineamientos para la Gestión de residuos de aparatos eléctricos y electrónicos. Así mismo, se presenta correo electrónico de fecha 25 de abril de 2022 enviado a TIC y a Bienes y servicios referente a Lineamientos para la Gestión de residuos de aparatos eléctricos y electrónicos. De igual forma se relaciona Oficio S-SdSyA2605-2022 referente a remisión a la Secretaria Administrativa de los Lineamientos para la Gestión de residuos de aparatos eléctricos y electrónicos RAEE._x000a_La Subsecretaría de Ambiente realizará entrega de los lineamientos para el uso de bienes con material reciclado a la Secretaría Administrativa, quien es la encargada de la disposición final de los RAEE a través de la oficina de bienes y servicios. Se presenta documento con Lineamientos para la Gestión de residuos de aparatos eléctricos y electrónicos RAEE."/>
    <s v="Talento Humano, Recursos Físicos y Tecnológicos"/>
    <x v="4"/>
  </r>
  <r>
    <s v="Gestión con valores para resultados"/>
    <s v="Gobierno digital"/>
    <s v="Actualizar  el plan Estratégico de Tecnologías de Información del Municipio de Bucaramanga  2020-2023."/>
    <s v="PETI (Plan Estratégico de Tecnologías de Información del Municipio de Bucaramanga) actualizado vigencia 2020-2023."/>
    <s v="INCREMENTO"/>
    <n v="2"/>
    <n v="1"/>
    <n v="0.2"/>
    <n v="0.8"/>
    <n v="0"/>
    <n v="0"/>
    <m/>
    <n v="0.8"/>
    <n v="0.2"/>
    <m/>
    <s v="SI"/>
    <n v="0"/>
    <s v="x"/>
    <s v="x"/>
    <n v="0"/>
    <s v="1"/>
    <s v="2"/>
    <s v="3"/>
    <s v="4"/>
    <n v="1.2"/>
    <n v="0.2"/>
    <n v="1"/>
    <n v="1"/>
    <s v=""/>
    <n v="1"/>
    <s v="El documento del plan estratégico de tecnologías de información se actualizó y se trabajó con el área de Gestión de Calidad, el cuál se presentó ante el Comité interno y en el Comité de Gestión y Desempeño MIPG para su debida aprobación. El documento fue publicado en la página Web conforme lo estipula el Departamento Administrativo de Función Pública y el Decreto 612 de 2018. Enlace: https://www.bucaramanga.gov.co/planes-institucionales-mipg/"/>
    <s v="Talento Humano, Recursos Físicos y Tecnológicos"/>
    <x v="2"/>
  </r>
  <r>
    <s v="Gestión con valores para resultados"/>
    <s v="Gobierno digital"/>
    <s v="Actualizar y documentar una arquitectura de referencia y una arquitectura de solución para todas las soluciones tecnológicas de la entidad, con el propósito de mejorar la gestión de sus sistemas de información."/>
    <s v="Documento de arquitectura de referencia para los sistemas de información de la entidad"/>
    <s v="INCREMENTO"/>
    <n v="1"/>
    <n v="1"/>
    <n v="0.2"/>
    <n v="0.2"/>
    <n v="0.4"/>
    <n v="0"/>
    <m/>
    <n v="1"/>
    <m/>
    <m/>
    <s v="SI"/>
    <n v="0"/>
    <s v="x"/>
    <n v="0"/>
    <n v="0"/>
    <s v="1"/>
    <s v="2"/>
    <s v="1"/>
    <s v="4"/>
    <n v="0.4"/>
    <n v="0.2"/>
    <n v="0.4"/>
    <n v="0.8"/>
    <s v=""/>
    <n v="0.8"/>
    <s v="Se continuó con la elaboración del documento de arquitectura de referencia en conjunto con  metodología de desarrollo de software de la entidad. Durante el segundo trimestre del 2022 se espera tener una  versión para revisión. "/>
    <s v="Talento Humano, Recursos Físicos y Tecnológicos"/>
    <x v="2"/>
  </r>
  <r>
    <s v="Gestión con valores para resultados"/>
    <s v="Gobierno digital"/>
    <s v="Desarrollar el Piloto de servicios ciudadanos digitales alineado con el marco de interoperabilidad X-Road "/>
    <s v="Piloto de servicios ciudadanos digitales alineado al marco de interoperabilidad X-Road desarrollado."/>
    <s v="INCREMENTO"/>
    <n v="1"/>
    <n v="1"/>
    <n v="0.7"/>
    <n v="0.3"/>
    <n v="0"/>
    <n v="0"/>
    <m/>
    <m/>
    <n v="1"/>
    <m/>
    <s v="SI"/>
    <n v="0"/>
    <n v="0"/>
    <s v="x"/>
    <n v="0"/>
    <s v="1"/>
    <s v="1"/>
    <s v="3"/>
    <s v="4"/>
    <n v="1"/>
    <n v="0.7"/>
    <n v="1"/>
    <n v="1"/>
    <s v=""/>
    <n v="1"/>
    <s v="Meta cumplida en la vigencia 2021. Se finalizó el piloto establecido para el proceso de X-ROAD y se formalizó ante el MINTIC logrando la certificación de Nivel 3 por parte de la AND. "/>
    <s v="Talento Humano, Recursos Físicos y Tecnológicos"/>
    <x v="2"/>
  </r>
  <r>
    <s v="Gestión con valores para resultados"/>
    <s v="Gobierno digital"/>
    <s v="Contar con la consulta y radicación de peticiones, quejas, reclamos, solicitudes y denuncias (PQRSD) de la entidad, diseñada y habilitada para su uso en dispositivos móviles (ubicuidad o responsive)."/>
    <s v="Arquitectura de información del sitio web conforme al diseño de servicios ciudadanos digitales, cumpliendo normatividad A y AA de accesibilidad (ubicuidad o responsive)."/>
    <s v="INCREMENTO"/>
    <n v="1"/>
    <n v="1"/>
    <n v="0.7"/>
    <n v="0.15"/>
    <n v="0"/>
    <n v="0"/>
    <m/>
    <n v="1"/>
    <m/>
    <m/>
    <s v="SI"/>
    <n v="0"/>
    <s v="x"/>
    <n v="0"/>
    <n v="0"/>
    <s v="1"/>
    <s v="2"/>
    <s v="4"/>
    <s v="4"/>
    <n v="0.85"/>
    <n v="0.7"/>
    <n v="0.85"/>
    <n v="0.85"/>
    <s v=""/>
    <n v="0.85"/>
    <s v="El sitio web de la entidad  para el tramite de PQRs  se ha ido ajustando de acuerdo a a la validación de la normatividad A y AA de la entidad. "/>
    <s v="Talento Humano, Recursos Físicos y Tecnológicos"/>
    <x v="2"/>
  </r>
  <r>
    <s v="Gestión con valores para resultados"/>
    <s v="Gobierno digital"/>
    <s v="Implementar primera fase proyecto de ciudades inteligentes en tema de conectividad."/>
    <s v="Primera fase proyecto de ciudades inteligentes en tema de conectividad implementada."/>
    <s v="INCREMENTO"/>
    <n v="3"/>
    <n v="1"/>
    <n v="0"/>
    <n v="0.61"/>
    <n v="0.39"/>
    <n v="0"/>
    <m/>
    <n v="0.1"/>
    <n v="0.2"/>
    <n v="0.7"/>
    <s v="SI"/>
    <n v="0"/>
    <s v="x"/>
    <s v="x"/>
    <s v="x"/>
    <s v="4"/>
    <s v="2"/>
    <s v="2"/>
    <s v="3"/>
    <n v="1"/>
    <s v=""/>
    <n v="1"/>
    <s v="100%"/>
    <m/>
    <n v="1"/>
    <s v="En el mes de febrero se logró la implementación del 100% al proyecto de ciudades inteligentes el cual contempla la puesta en marcha de puntos de conectividad y zonas Wifi. "/>
    <s v="Talento Humano, Recursos Físicos y Tecnológicos"/>
    <x v="2"/>
  </r>
  <r>
    <s v="Gestión con valores para resultados"/>
    <s v="Gobierno digital"/>
    <s v="Implementar piloto de prueba para la transición del protocolo IPV6 en la entidad."/>
    <s v="Piloto de prueba para la transición del protocolo IPv4 a IPv6 implementada."/>
    <s v="INCREMENTO"/>
    <n v="1"/>
    <n v="1"/>
    <n v="0.2"/>
    <n v="0.3"/>
    <n v="0.15"/>
    <n v="0"/>
    <m/>
    <m/>
    <m/>
    <n v="1"/>
    <s v="SI"/>
    <n v="0"/>
    <n v="0"/>
    <n v="0"/>
    <s v="x"/>
    <s v="1"/>
    <s v="1"/>
    <s v="1"/>
    <s v="3"/>
    <n v="0.3"/>
    <m/>
    <m/>
    <m/>
    <s v="0%"/>
    <n v="0.65"/>
    <s v="Con base en el documento del plan de implementación del proyecto de transición del IPv4 a IPv6, se ha venido avanzado en actividades del mismo tendiente a dar cumplimiento con este ítem a diciembre de 2022  de acuerdo a los requerimientos del MINTIC."/>
    <s v="Talento Humano, Recursos Físicos y Tecnológicos"/>
    <x v="2"/>
  </r>
  <r>
    <s v="Gestión con valores para resultados"/>
    <s v="Gobierno digital"/>
    <s v="Implementar el Sistema de Gestión de Documentos Electrónicos de Archivo -SGDEA en la entidad."/>
    <s v="Plataforma de PQRSD adecuada ligada a la implementación del sistema de Gestión de Documento Electrónico de Archivo."/>
    <s v="INCREMENTO"/>
    <n v="2"/>
    <n v="0.5"/>
    <n v="0"/>
    <n v="0"/>
    <n v="0"/>
    <n v="0"/>
    <m/>
    <m/>
    <n v="0.1"/>
    <n v="0.4"/>
    <s v="SI"/>
    <n v="0"/>
    <n v="0"/>
    <s v="x"/>
    <s v="x"/>
    <s v="4"/>
    <s v="4"/>
    <s v="3"/>
    <s v="3"/>
    <s v=""/>
    <s v=""/>
    <s v=""/>
    <s v="0%"/>
    <s v="0%"/>
    <n v="0"/>
    <s v="El proyecto de SGDEA se inició realizando el estudio de mercados y actualizando los requerimientos técnicos del mismo, ya se realizó la solicitud de cotizaciones para generar el documento definitivo y hacer apertura del proceso durante el segundo trimestre de 2022. "/>
    <s v="Talento Humano, Recursos Físicos y Tecnológicos"/>
    <x v="2"/>
  </r>
  <r>
    <s v="Gestión con valores para resultados"/>
    <s v="Gobierno digital"/>
    <s v="Actualizar el catálogo de todos los sistemas de información."/>
    <s v="Catálogo de sistemas de información actualizado"/>
    <s v="INCREMENTO"/>
    <n v="1"/>
    <n v="1"/>
    <n v="1"/>
    <n v="0"/>
    <n v="0"/>
    <n v="0"/>
    <m/>
    <n v="1"/>
    <m/>
    <m/>
    <s v="SI"/>
    <n v="0"/>
    <s v="x"/>
    <n v="0"/>
    <n v="0"/>
    <s v="1"/>
    <s v="3"/>
    <s v="4"/>
    <s v="4"/>
    <n v="1"/>
    <n v="1"/>
    <n v="1"/>
    <s v=""/>
    <s v=""/>
    <n v="1"/>
    <s v="El catálogo de sistema de información se encuentra actualizado a marzo de 2022 "/>
    <s v="Talento Humano, Recursos Físicos y Tecnológicos"/>
    <x v="2"/>
  </r>
  <r>
    <s v="Gestión con valores para resultados"/>
    <s v="Gobierno digital"/>
    <s v="Actualizar y aprobar el inventario de activos de seguridad y privacidad de la información de la entidad, de acuerdo con los criterios establecidos."/>
    <s v="Inventario de seguridad y privacidad de la información de la entidad actualizado y aprobado."/>
    <s v="INCREMENTO"/>
    <n v="1"/>
    <n v="1"/>
    <n v="0.2"/>
    <n v="0.4"/>
    <n v="0.25"/>
    <n v="0"/>
    <m/>
    <n v="1"/>
    <m/>
    <m/>
    <s v="SI"/>
    <n v="0"/>
    <s v="x"/>
    <n v="0"/>
    <n v="0"/>
    <s v="1"/>
    <s v="2"/>
    <s v="1"/>
    <s v="4"/>
    <n v="0.60000000000000009"/>
    <n v="0.2"/>
    <n v="0.6"/>
    <n v="0.85"/>
    <s v=""/>
    <n v="0.85000000000000009"/>
    <s v="Se continuó con la actualización del inventario de seguridad y privacidad de la información, tomando en cuenta las recomendaciones realizadas en monitoreos y seguimientos de la Secretaría de Planeación y la Oficina de Control Interno."/>
    <s v="Talento Humano, Recursos Físicos y Tecnológicos"/>
    <x v="2"/>
  </r>
  <r>
    <s v="Gestión con valores para resultados"/>
    <s v="Gobierno digital"/>
    <s v="Implementar un programa de correcta disposición final de los residuos tecnológicos de acuerdo con la normatividad del gobierno nacional."/>
    <s v="Lineamientos de correcta disposición final de los residuos tecnológicos entregados a posibles compradores de desechos tecnológicos de la Alcaldía."/>
    <s v="INCREMENTO"/>
    <n v="1"/>
    <n v="1"/>
    <n v="0"/>
    <n v="0.5"/>
    <n v="0"/>
    <n v="0"/>
    <n v="1"/>
    <m/>
    <m/>
    <m/>
    <s v="SI"/>
    <s v="x"/>
    <n v="0"/>
    <n v="0"/>
    <n v="0"/>
    <s v="3"/>
    <s v="1"/>
    <s v="4"/>
    <s v="4"/>
    <n v="0.5"/>
    <s v="0%"/>
    <n v="0.5"/>
    <n v="0.5"/>
    <s v=""/>
    <n v="0.5"/>
    <s v="La Subsecretaría de Medio Ambiente tiene pendiente con el agendamiento de la mesa de trabajo con TIC y Bienes y servicios para finiquitar los  Lineamientos para la Gestión de residuos de aparatos eléctricos y electrónicos RAEE de acuerdo con la normatividad legal vigente."/>
    <s v="Talento Humano, Recursos Físicos y Tecnológicos"/>
    <x v="4"/>
  </r>
  <r>
    <s v="Gestión con valores para resultados"/>
    <s v="Gobierno digital"/>
    <s v="Mantener actualizada la documentación técnica y funcional para cada uno de los sistemas de información de la entidad."/>
    <s v="Documentación técnica y funcional para cada uno de los sistemas de información de la entidad actualizada."/>
    <s v="INCREMENTO"/>
    <n v="2"/>
    <n v="1"/>
    <n v="0.8"/>
    <n v="0.1"/>
    <n v="0.1"/>
    <n v="0"/>
    <n v="0.8"/>
    <n v="0.2"/>
    <m/>
    <m/>
    <s v="SI"/>
    <s v="x"/>
    <s v="x"/>
    <n v="0"/>
    <n v="0"/>
    <s v="2"/>
    <s v="2"/>
    <s v="1"/>
    <s v="4"/>
    <n v="0.5"/>
    <n v="1"/>
    <n v="0.9"/>
    <n v="1"/>
    <s v=""/>
    <n v="1"/>
    <s v="Cada uno de los sistemas de información cuenta con los manuales técnicos y funcionales."/>
    <s v="Talento Humano, Recursos Físicos y Tecnológicos"/>
    <x v="2"/>
  </r>
  <r>
    <s v="Gestión con valores para resultados"/>
    <s v="Gobierno digital"/>
    <s v="Actualización de la página web de la Alcaldía para que cumpla con la normatividad A y AA de acuerdo a la norma NTC5854"/>
    <s v="Página web de la Alcaldía actualizada y con cumplimiento de normatividad A y AA de acuerdo a la norma NTC5854"/>
    <s v="INCREMENTO"/>
    <n v="2"/>
    <n v="1"/>
    <n v="0.8"/>
    <n v="0.2"/>
    <n v="0"/>
    <n v="0"/>
    <n v="0.8"/>
    <n v="0.2"/>
    <m/>
    <m/>
    <s v="SI"/>
    <s v="x"/>
    <s v="x"/>
    <n v="0"/>
    <n v="0"/>
    <s v="2"/>
    <s v="2"/>
    <s v="4"/>
    <s v="4"/>
    <n v="1"/>
    <n v="1"/>
    <n v="1"/>
    <m/>
    <s v=""/>
    <n v="1"/>
    <s v="Meta cumplida en la vigencia 2021. La página web de la alcaldía ya se encuentra actualizada y cumple con los estándares de accesibilidad de acuerdo a la norma NTC5854"/>
    <s v="Talento Humano, Recursos Físicos y Tecnológicos"/>
    <x v="2"/>
  </r>
  <r>
    <s v="Gestión con valores para resultados"/>
    <s v="Gobierno digital"/>
    <s v="Implementar criterios de usabilidad para vínculos visitados, campos de formulario y ventanas emergentes en el sitio web"/>
    <s v="Criterios de usabilidad para vínculos visitados, campos de formulario y ventanas emergentes en el sitio web implementados."/>
    <s v="INCREMENTO"/>
    <n v="2"/>
    <n v="1"/>
    <n v="0.8"/>
    <n v="0.2"/>
    <n v="0"/>
    <n v="0"/>
    <n v="0.8"/>
    <n v="0.2"/>
    <m/>
    <m/>
    <s v="SI"/>
    <s v="x"/>
    <s v="x"/>
    <n v="0"/>
    <n v="0"/>
    <s v="2"/>
    <s v="2"/>
    <s v="4"/>
    <s v="4"/>
    <n v="1"/>
    <n v="1"/>
    <n v="1"/>
    <s v=""/>
    <s v=""/>
    <n v="1"/>
    <s v="Meta cumplida en la vigencia 2021. La página web ya cuenta con criterios de usabilidad implementados en conjunto con los estándares de gov.co, como parte del proceso de mejora continua los mismos serán revisados de manera periódica y ajustados de ser necesarios."/>
    <s v="Talento Humano, Recursos Físicos y Tecnológicos"/>
    <x v="2"/>
  </r>
  <r>
    <s v="Gestión con valores para resultados"/>
    <s v="Gobierno digital"/>
    <s v="Definir Acuerdos de Nivel de Servicios (SLA por sus siglas en inglés) con terceros y Acuerdos de Niveles de Operación (OLA por sus siglas en inglés) para la gestión de tecnologías de la información (TI) de la entidad."/>
    <s v="Acuerdos de nivel de servicios con terceros y acuerdos de niveles de operación implementados a través de los procesos de contratación."/>
    <s v="INCREMENTO"/>
    <n v="2"/>
    <n v="1"/>
    <n v="1"/>
    <n v="0"/>
    <n v="0"/>
    <n v="0"/>
    <n v="0.8"/>
    <n v="0.2"/>
    <m/>
    <m/>
    <s v="SI"/>
    <s v="x"/>
    <s v="x"/>
    <n v="0"/>
    <n v="0"/>
    <s v="2"/>
    <s v="3"/>
    <s v="4"/>
    <s v="4"/>
    <s v="0%"/>
    <s v="100%"/>
    <n v="1"/>
    <s v=""/>
    <s v=""/>
    <n v="1"/>
    <s v="Meta cumplida en la vigencia 2021. Cada uno de los contratos realizados con terceros, así como las licitaciones que se realizan se hacen incluyendo acuerdos de niveles de servicio (ANS) que permitan garantizar que los procesos contratados se ejecuten de la mejor manera posible."/>
    <s v="Talento Humano, Recursos Físicos y Tecnológicos"/>
    <x v="2"/>
  </r>
  <r>
    <s v="Gestión con valores para resultados"/>
    <s v="Gobierno digital"/>
    <s v="Mantener el procedimiento para atender los incidentes y requerimientos de soporte de los servicios de TI, tipo mesa de ayuda."/>
    <s v="Procedimiento para atender requerimientos de soporte de los servicios de TI mantenido."/>
    <s v="MANTENIMIENTO"/>
    <n v="4"/>
    <n v="1"/>
    <n v="1"/>
    <n v="1"/>
    <n v="1"/>
    <n v="0"/>
    <n v="1"/>
    <n v="1"/>
    <n v="1"/>
    <n v="1"/>
    <s v="SI"/>
    <s v="x"/>
    <s v="x"/>
    <s v="x"/>
    <s v="x"/>
    <s v="2"/>
    <s v="2"/>
    <s v="2"/>
    <s v="3"/>
    <n v="1"/>
    <n v="1"/>
    <n v="1"/>
    <n v="1"/>
    <s v="0%"/>
    <n v="0.75"/>
    <s v="El procedimiento P-TIC-1400-170-009 Red Soporte Técnico, para atender los requerimientos de servicios de TI fue revisado y actualizado, el mismo se aplica y gestiona por medio de la plataforma sts.bucaramanga.gov.co"/>
    <s v="Talento Humano, Recursos Físicos y Tecnológicos"/>
    <x v="2"/>
  </r>
  <r>
    <s v="Gestión con valores para resultados"/>
    <s v="Gobierno digital"/>
    <s v="Actualizar el catálogo de servicios de TI para la gestión de tecnologías de la información (TI) de la entidad."/>
    <s v="Catálogo de servicios de TI actualizado."/>
    <s v="INCREMENTO"/>
    <n v="1"/>
    <n v="1"/>
    <n v="0.8"/>
    <n v="0.15"/>
    <n v="0.05"/>
    <n v="0"/>
    <m/>
    <n v="1"/>
    <m/>
    <m/>
    <s v="SI"/>
    <n v="0"/>
    <s v="x"/>
    <n v="0"/>
    <n v="0"/>
    <s v="1"/>
    <s v="2"/>
    <s v="1"/>
    <s v="4"/>
    <n v="0.95000000000000007"/>
    <n v="0.8"/>
    <n v="1"/>
    <n v="1"/>
    <s v=""/>
    <n v="1"/>
    <s v="Se ha continuado con la actualización del catálogo de servicios de TI, el cual se encuentra actualizado a marzo de 2022."/>
    <s v="Talento Humano, Recursos Físicos y Tecnológicos"/>
    <x v="2"/>
  </r>
  <r>
    <s v="Gestión con valores para resultados"/>
    <s v="Seguridad digital"/>
    <s v="Elaborar informes de actualización de políticas de seguridad para la implementación del Protocolo de Internet versión 6 (IPV6) en la entidad."/>
    <s v="Política de Seguridad y Privacidad de la Información actualizada."/>
    <s v="INCREMENTO"/>
    <n v="1"/>
    <n v="1"/>
    <n v="0.85"/>
    <n v="0.1"/>
    <n v="0"/>
    <n v="0"/>
    <n v="1"/>
    <m/>
    <m/>
    <m/>
    <s v="SI"/>
    <s v="x"/>
    <n v="0"/>
    <n v="0"/>
    <n v="0"/>
    <s v="2"/>
    <s v="1"/>
    <s v="4"/>
    <s v="4"/>
    <n v="0.1"/>
    <n v="0.85"/>
    <n v="0.95"/>
    <n v="0.95"/>
    <s v=""/>
    <n v="0.95"/>
    <s v="La política de seguridad y privacidad de la información fue actualizada y aprobada por el Comité Institucional de Coordinación de Control Interno y el Comité de Gestión y Desempeño MIPG, se está avanzado en la actualización del decreto en coordinación con el área jurídica, aún esta en proceso el concepto y estructuración de la actualización del mismo."/>
    <s v="Talento Humano, Recursos Físicos y Tecnológicos"/>
    <x v="2"/>
  </r>
  <r>
    <s v="Gestión con valores para resultados"/>
    <s v="Seguridad digital"/>
    <s v="Implementar un Sistema de Gestión de Seguridad de la Información (SGSI) en la entidad a partir de las necesidades identificadas, y formalizarlo mediante un acto administrativo."/>
    <s v="Sistema de Gestión de Seguridad de la Información (SGSI)"/>
    <s v="INCREMENTO"/>
    <n v="4"/>
    <n v="1"/>
    <n v="0.15"/>
    <n v="0.15"/>
    <n v="0.1"/>
    <n v="0"/>
    <n v="0.25"/>
    <n v="0.25"/>
    <n v="0.25"/>
    <n v="0.25"/>
    <s v="SI"/>
    <s v="x"/>
    <s v="x"/>
    <s v="x"/>
    <s v="x"/>
    <s v="2"/>
    <s v="2"/>
    <s v="2"/>
    <s v="3"/>
    <n v="0.6"/>
    <n v="0.6"/>
    <n v="0.6"/>
    <n v="0.4"/>
    <s v="0%"/>
    <n v="0.4"/>
    <s v="Se continuó avanzando en las autoevaluaciones y el diseño de la estrategia de implementación del SGSI, se ha establecido una ruta de trabajo la cual se implementará en el II trimestre 2022."/>
    <s v="Talento Humano, Recursos Físicos y Tecnológicos"/>
    <x v="2"/>
  </r>
  <r>
    <s v="Gestión con valores para resultados"/>
    <s v="Seguridad digital"/>
    <s v="Actualizar los conjuntos de datos abiertos estratégicos de la entidad en el catálogo de datos del Estado Colombiano www.datos.gov.co."/>
    <s v="Conjuntos de datos abiertos estratégicos de la entidad actualizados en el catálogo de datos del Estado Colombiano www.datos.gov.co"/>
    <s v="INCREMENTO"/>
    <n v="1"/>
    <n v="1"/>
    <n v="1"/>
    <n v="1"/>
    <n v="1"/>
    <n v="0"/>
    <n v="1"/>
    <m/>
    <m/>
    <m/>
    <s v="SI"/>
    <s v="x"/>
    <n v="0"/>
    <n v="0"/>
    <n v="0"/>
    <s v="2"/>
    <s v="1"/>
    <s v="1"/>
    <s v="4"/>
    <n v="1"/>
    <n v="1"/>
    <n v="1"/>
    <n v="1"/>
    <s v=""/>
    <s v="100%"/>
    <s v="Actualmente se encuentra actualizada la información de la entidad en el portal de datos abiertos www.datos.gov.co, de acuerdo a las bases de datos entregadas por cada una de las áreas responsables del envío de información."/>
    <s v="Talento Humano, Recursos Físicos y Tecnológicos"/>
    <x v="2"/>
  </r>
  <r>
    <s v="Gestión con valores para resultados"/>
    <s v="Seguridad digital"/>
    <s v="Actualizar e implementar el plan operacional de seguridad y privacidad de la información de la entidad"/>
    <s v="Plan operacional de seguridad y privacidad de la información de la entidad implementado."/>
    <s v="INCREMENTO"/>
    <n v="3"/>
    <n v="1"/>
    <n v="0.25"/>
    <n v="0.1"/>
    <n v="0.1"/>
    <n v="0"/>
    <n v="0.33"/>
    <n v="0.33"/>
    <n v="0.34"/>
    <m/>
    <s v="SI"/>
    <s v="x"/>
    <s v="x"/>
    <s v="x"/>
    <n v="0"/>
    <s v="2"/>
    <s v="2"/>
    <s v="2"/>
    <s v="4"/>
    <n v="0.30303030303030304"/>
    <n v="0.75757575757575757"/>
    <n v="0.30299999999999999"/>
    <n v="0.29411764705882354"/>
    <s v=""/>
    <n v="0.44999999999999996"/>
    <s v="Se continuó avanzando en la hoja de ruta para la implementación del Plan Operacional de Seguridad y Privacidad de la Información y durante el segundo trimestre de 2022 se espera avanzar en la implementación del mismo."/>
    <s v="Talento Humano, Recursos Físicos y Tecnológicos"/>
    <x v="2"/>
  </r>
  <r>
    <s v="Gestión con valores para resultados"/>
    <s v="Seguridad digital"/>
    <s v="Fortalecer las capacidades en seguridad digital de la entidad a través de ejercicios de simulación de incidentes de seguridad digital al interior de la entidad."/>
    <s v="Documentos de resultados de análisis de vulnerabilidad realizados."/>
    <s v="INCREMENTO"/>
    <n v="2"/>
    <n v="2"/>
    <n v="1"/>
    <n v="1"/>
    <n v="0"/>
    <n v="0"/>
    <n v="1"/>
    <m/>
    <n v="1"/>
    <m/>
    <s v="SI"/>
    <s v="x"/>
    <n v="0"/>
    <s v="x"/>
    <n v="0"/>
    <s v="2"/>
    <s v="1"/>
    <s v="3"/>
    <s v="4"/>
    <n v="0.5"/>
    <n v="1"/>
    <n v="1"/>
    <n v="1"/>
    <s v=""/>
    <n v="1"/>
    <s v="Se realizó un análisis de vulnerabilidades al interior de la entidad y de acuerdo al informe se generaron algunas recomendaciones las cuales fueron revisadas y validadas durante el primer trimestre del 2022."/>
    <s v="Talento Humano, Recursos Físicos y Tecnológicos"/>
    <x v="2"/>
  </r>
  <r>
    <s v="Gestión con valores para resultados"/>
    <s v="Defensa Jurídica"/>
    <s v="Continuar trabajando para mantener los resultados alcanzados y propender por un mejoramiento continuo."/>
    <s v="Tasa de éxito procesal."/>
    <s v="INCREMENTO"/>
    <n v="1"/>
    <n v="1"/>
    <n v="0"/>
    <n v="0"/>
    <n v="1"/>
    <n v="0"/>
    <m/>
    <m/>
    <n v="1"/>
    <m/>
    <s v="SI"/>
    <n v="0"/>
    <n v="0"/>
    <s v="x"/>
    <n v="0"/>
    <s v="4"/>
    <s v="4"/>
    <s v="2"/>
    <s v="4"/>
    <s v=""/>
    <s v=""/>
    <s v=""/>
    <n v="1"/>
    <s v=""/>
    <n v="1"/>
    <s v="Se realizó el cálculo de la tasa de éxito procesal con corte 31 de diciembre de 2021, lo cual se puede consultar en la nube, ya que es medida mediante e indicadores adoptados en el SIGC, actividad realizada el 2 de febrero de 2022."/>
    <s v="Talento Humano, Recursos Físicos y Tecnológicos"/>
    <x v="5"/>
  </r>
  <r>
    <s v="Gestión con valores para resultados"/>
    <s v="Defensa Jurídica"/>
    <s v="Continuar trabajando para mantener los resultados alcanzados y propender por un mejoramiento continuo."/>
    <s v="Plan de acción del comité de conciliación vigencia 2022."/>
    <s v="INCREMENTO"/>
    <n v="1"/>
    <n v="1"/>
    <n v="0"/>
    <n v="1"/>
    <n v="0"/>
    <n v="0"/>
    <m/>
    <n v="1"/>
    <m/>
    <m/>
    <s v="SI"/>
    <n v="0"/>
    <s v="x"/>
    <n v="0"/>
    <n v="0"/>
    <s v="4"/>
    <s v="2"/>
    <s v="4"/>
    <s v="4"/>
    <n v="1"/>
    <s v=""/>
    <n v="1"/>
    <s v=""/>
    <s v=""/>
    <n v="1"/>
    <s v="El plan de acción del comité de conciliaciones para la vigencia 2022 se realizó durante el último trimestre de 2021 como lo establece el cronograma del presente plan, el cual reposa en el subproceso de conciliaciones y se encuentra firmado por el secretario técnico del comité de conciliaciones. Se anexa plan de acción de conciliaciones de fecha 17 de diciembre de 2021."/>
    <s v="Talento Humano, Recursos Físicos y Tecnológicos"/>
    <x v="5"/>
  </r>
  <r>
    <s v="Gestión con valores para resultados"/>
    <s v="Servicio al ciudadano"/>
    <s v="Realizar de forma periódica un análisis de la suficiencia del talento humano asignado a cada uno de los canales de atención. "/>
    <s v="Diagnóstico de talento humano y/o herramientas para los diferentes canales de atención."/>
    <s v="INCREMENTO"/>
    <n v="1"/>
    <n v="1"/>
    <n v="0"/>
    <n v="0"/>
    <n v="1"/>
    <n v="0"/>
    <m/>
    <m/>
    <n v="1"/>
    <m/>
    <s v="SI"/>
    <n v="0"/>
    <n v="0"/>
    <s v="x"/>
    <n v="0"/>
    <s v="4"/>
    <s v="4"/>
    <s v="2"/>
    <s v="4"/>
    <s v=""/>
    <s v=""/>
    <s v=""/>
    <n v="1"/>
    <s v=""/>
    <n v="1"/>
    <s v="Durante el I trimestre 2022 se realizó diagnóstico de talento humano y/o herramientas para los diferentes canales de atención, de fecha 28 de marzo de 2022."/>
    <s v="Talento Humano, Recursos Físicos y Tecnológicos"/>
    <x v="0"/>
  </r>
  <r>
    <s v="Gestión con valores para resultados"/>
    <s v="Servicio al ciudadano"/>
    <s v="Alinear la política o estrategia de servicio al ciudadano con el plan sectorial, Plan Nacional de Desarrollo y/o Plan de Desarrollo Territorial."/>
    <s v="Estrategia de servicio al ciudadano articulada con el Plan de Desarrollo Municipal e implementada."/>
    <s v="MANTENIMIENTO"/>
    <n v="4"/>
    <n v="1"/>
    <n v="1"/>
    <n v="1"/>
    <n v="1"/>
    <n v="0"/>
    <n v="1"/>
    <n v="1"/>
    <n v="1"/>
    <n v="1"/>
    <s v="SI"/>
    <s v="x"/>
    <s v="x"/>
    <s v="x"/>
    <s v="x"/>
    <s v="2"/>
    <s v="2"/>
    <s v="2"/>
    <s v="3"/>
    <n v="1"/>
    <n v="1"/>
    <n v="1"/>
    <n v="1"/>
    <s v="0%"/>
    <n v="0.75"/>
    <s v="El día 18 de agosto de 2021 se adoptó la estrategia para la implementación de acciones de mejora en la atención y servicio a la ciudadanía de la Alcaldía de Bucaramanga 2021-2023, la cual se encuentra alineada con las metas del plan de desarrollo Bucaramanga, ciudad de oportunidades 2020-2023 y se está implementando._x000a__x000a_I TRIMESTRE2022: La estrategia ya se actualizó a la versión 001 y se encuentra implementándose. los soportes están en el SharePoint"/>
    <s v="Talento Humano, Recursos Físicos y Tecnológicos"/>
    <x v="0"/>
  </r>
  <r>
    <s v="Gestión con valores para resultados"/>
    <s v="Servicio al ciudadano"/>
    <s v="Aprobar recursos para la contratación de talento humano que atienda las necesidades de los grupos de valor, con el fin de promover la accesibilidad y atender las necesidades particulares."/>
    <s v="Contrato de servicios de interpretación de Lengua de Señas Colombiana."/>
    <s v="INCREMENTO"/>
    <n v="1"/>
    <n v="1"/>
    <n v="0.1"/>
    <n v="0.9"/>
    <n v="0"/>
    <n v="0"/>
    <m/>
    <n v="1"/>
    <m/>
    <m/>
    <s v="SI"/>
    <n v="0"/>
    <s v="x"/>
    <n v="0"/>
    <n v="0"/>
    <s v="1"/>
    <s v="2"/>
    <s v="4"/>
    <s v="4"/>
    <n v="1"/>
    <n v="0.1"/>
    <n v="1"/>
    <s v=""/>
    <s v=""/>
    <n v="1"/>
    <s v="Se aprobó el proyecto BPIN No. 2021680010139, para realizar la contratación de prestación de servicios para 2 personas (interprete de lengua de señas colombiana). contrato 2938 del 24 de noviembre del del 2021 y 1862 del 05 de noviembre del 2021"/>
    <s v="Talento Humano, Recursos Físicos y Tecnológicos"/>
    <x v="0"/>
  </r>
  <r>
    <s v="Gestión con valores para resultados"/>
    <s v="Servicio al ciudadano"/>
    <s v="Aprobar recursos para la adquisición e instalación de tecnología que permita y facilite la comunicación de personas con discapacidad auditiva, con el fin de promover la accesibilidad y atender las necesidades particulares."/>
    <s v="Video traducido en el Lengua de Señas Colombiana."/>
    <s v="INCREMENTO"/>
    <n v="1"/>
    <n v="1"/>
    <n v="0.1"/>
    <n v="0.9"/>
    <n v="0"/>
    <n v="0"/>
    <m/>
    <n v="1"/>
    <m/>
    <m/>
    <s v="SI"/>
    <n v="0"/>
    <s v="x"/>
    <n v="0"/>
    <n v="0"/>
    <s v="1"/>
    <s v="2"/>
    <s v="4"/>
    <s v="4"/>
    <n v="1"/>
    <n v="0.1"/>
    <n v="1"/>
    <s v=""/>
    <s v=""/>
    <n v="1"/>
    <s v="Se aprobó el proyecto BPIN No. 2021680010139, para realizar la contratación de prestación de servicios para 2 personas (intérpretes de lengua de señas colombiana), quienes apoyarán en la traducción de videos en la lengua de señas colombiana. Como evidencia se adjunta una filmación de 34 segundos fomentando el servicio de interpretación con lenguaje de señas para que se realice los respectivos trámites."/>
    <s v="Talento Humano, Recursos Físicos y Tecnológicos"/>
    <x v="0"/>
  </r>
  <r>
    <s v="Gestión con valores para resultados"/>
    <s v="Servicio al ciudadano"/>
    <s v="Diseñar los indicadores para medir las características y preferencias de los ciudadanos en la medición y seguimiento del desempeño en el marco de la política de servicio al ciudadano de la entidad. Desde el sistema de control interno efectuar su verificación."/>
    <s v="Informe de caracterización de los ciudadanos."/>
    <s v="INCREMENTO"/>
    <n v="1"/>
    <n v="1"/>
    <n v="0.4"/>
    <n v="0.6"/>
    <n v="0"/>
    <n v="0"/>
    <m/>
    <n v="1"/>
    <m/>
    <m/>
    <s v="SI"/>
    <n v="0"/>
    <s v="x"/>
    <n v="0"/>
    <n v="0"/>
    <s v="1"/>
    <s v="2"/>
    <s v="4"/>
    <s v="4"/>
    <n v="1"/>
    <n v="0.4"/>
    <n v="1"/>
    <s v=""/>
    <s v=""/>
    <n v="1"/>
    <s v="Se aplicaron las encuestas de caracterización del 16 de septiembre al 01 de octubre del 2021, elaborándose un informe consolidado el 17 de noviembre del 2021."/>
    <s v="Talento Humano, Recursos Físicos y Tecnológicos"/>
    <x v="0"/>
  </r>
  <r>
    <s v="Gestión con valores para resultados"/>
    <s v="Servicio al ciudadano"/>
    <s v="Disponer, de acuerdo con las capacidades de la entidad de un canal de atención itinerante (ejemplo, puntos móviles de atención, ferias, caravanas de servicio, etc.) para la ciudadanía."/>
    <s v="Informe de la participación en las  ferias institucionales, como canal itinerante de atención a la ciudadanía."/>
    <s v="INCREMENTO"/>
    <n v="2"/>
    <n v="2"/>
    <n v="1"/>
    <n v="1"/>
    <n v="0"/>
    <n v="0"/>
    <n v="1"/>
    <n v="1"/>
    <m/>
    <m/>
    <s v="SI"/>
    <s v="x"/>
    <s v="x"/>
    <n v="0"/>
    <n v="0"/>
    <s v="2"/>
    <s v="2"/>
    <s v="4"/>
    <s v="4"/>
    <n v="1"/>
    <n v="1"/>
    <n v="1"/>
    <s v=""/>
    <s v=""/>
    <n v="1"/>
    <s v="Se elaboró un informe con corte a 30 de septiembre y otro a 30 de noviembre de 2021."/>
    <s v="Talento Humano, Recursos Físicos y Tecnológicos"/>
    <x v="0"/>
  </r>
  <r>
    <s v="Gestión con valores para resultados"/>
    <s v="Servicio al ciudadano"/>
    <s v="Instalar señalización en otras lenguas o idiomas en la entidad._x000a_"/>
    <s v="Adecuaciones en el Centro de Atención Municipal Especializado CAME, para facilitar el ingreso y la atención a los ciudadanos en condición de discapacidad. "/>
    <s v="INCREMENTO"/>
    <n v="1"/>
    <n v="1"/>
    <n v="0.1"/>
    <n v="0.9"/>
    <n v="0"/>
    <n v="0"/>
    <m/>
    <n v="1"/>
    <m/>
    <m/>
    <s v="SI"/>
    <n v="0"/>
    <s v="x"/>
    <n v="0"/>
    <n v="0"/>
    <s v="1"/>
    <s v="2"/>
    <s v="4"/>
    <s v="4"/>
    <n v="1"/>
    <n v="0.1"/>
    <n v="1"/>
    <s v=""/>
    <s v=""/>
    <n v="1"/>
    <s v="Se aprobó el proyecto BPIN No. 2021680010139, para realizar la contratación de &quot;COMPRA E INSTALACION DE SEÑALETICA PARA EL CENTRO ADMINISTRATIVO MUNICIPAL Y DEMÁS CENTROS EXTERNOS DE LA ALCALDIA DE BUCARAMANGA QUE LO REQUIERAN&quot; con número de contrato 273 del 14 de octubre del 2021, señalética para realizar las adecuaciones en el Centro de Atención Municipal especializado CAME, para facilitar el ingreso y la atención a los ciudadanos en condición de discapacidad y fue ejecutado mediante contrato 273 del 14 de octubre del 2021"/>
    <s v="Talento Humano, Recursos Físicos y Tecnológicos"/>
    <x v="0"/>
  </r>
  <r>
    <s v="Gestión con valores para resultados"/>
    <s v="Servicio al ciudadano"/>
    <s v="Adecuar canales de atención virtuales para garantizar la atención de personas con discapacidad, adultos mayores, niños, etnias y otros grupos de valor."/>
    <s v="Canal de atención virtual adecuado para la  atención de personas con discapacidad, adultos mayores, niños, etnias y otros grupos de valor."/>
    <s v="INCREMENTO"/>
    <n v="1"/>
    <n v="1"/>
    <n v="0"/>
    <n v="0"/>
    <n v="0"/>
    <n v="0"/>
    <m/>
    <m/>
    <n v="1"/>
    <m/>
    <s v="SI"/>
    <n v="0"/>
    <n v="0"/>
    <s v="x"/>
    <n v="0"/>
    <s v="4"/>
    <s v="4"/>
    <s v="3"/>
    <s v="4"/>
    <s v=""/>
    <s v=""/>
    <s v=""/>
    <s v="0%"/>
    <s v=""/>
    <n v="0"/>
    <s v="Actualmente no se ha avanzado en este producto ya que es necesario generar una mesa de  trabajo con algunas Secretarías de la entidad definiendo lo alcances y diseño de este canal."/>
    <n v="0"/>
    <x v="2"/>
  </r>
  <r>
    <s v="Gestión con valores para resultados"/>
    <s v="Servicio al ciudadano"/>
    <s v="Contar con aplicaciones móviles, de acuerdo con las capacidades de la entidad, como estrategia para interactuar de manera virtual con los ciudadanos."/>
    <s v="Aplicación móvil implementada para interactuar con los ciudadanos."/>
    <s v="INCREMENTO"/>
    <n v="1"/>
    <n v="1"/>
    <n v="0"/>
    <n v="0"/>
    <n v="0"/>
    <n v="0"/>
    <m/>
    <m/>
    <m/>
    <n v="1"/>
    <s v="SI"/>
    <n v="0"/>
    <n v="0"/>
    <n v="0"/>
    <s v="x"/>
    <s v="4"/>
    <s v="4"/>
    <s v="4"/>
    <s v="3"/>
    <s v=""/>
    <s v=""/>
    <s v=""/>
    <s v=""/>
    <s v="0%"/>
    <n v="0"/>
    <s v="Se encuentra programada para el segundo trimestre 2022."/>
    <n v="0"/>
    <x v="2"/>
  </r>
  <r>
    <s v="Gestión con valores para resultados"/>
    <s v="Racionalización de trámites"/>
    <s v="Implementar la estrategia de racionalización de trámites – Plan Anticorrupción y Atención al Ciudadano para la vigencia 2021 y se encuentra registrada en la plataforma del SUIT."/>
    <s v="Seguimiento en el SUIT a las actividades a realizar para el cumplimiento de los trámites y procedimientos (OPAS) priorizados para la racionalización."/>
    <s v="INCREMENTO"/>
    <n v="4"/>
    <n v="4"/>
    <n v="1"/>
    <n v="1"/>
    <n v="1"/>
    <n v="0"/>
    <n v="1"/>
    <n v="1"/>
    <n v="1"/>
    <n v="1"/>
    <s v="SI"/>
    <s v="x"/>
    <s v="x"/>
    <s v="x"/>
    <s v="x"/>
    <s v="2"/>
    <s v="2"/>
    <s v="2"/>
    <s v="3"/>
    <n v="1"/>
    <n v="1"/>
    <n v="1"/>
    <n v="1"/>
    <s v="0%"/>
    <n v="0.75"/>
    <s v="La Secretaría de Planeación realizó seguimientos durante el IV trimestre a la estrategia de racionalización de trámites.  Igualmente, se realizó el monitoreo a la estrategia durante la semana del 13 al 17 de diciembre 2021, de acuerdo al cronograma establecido.  Se tiene como evidencia, actas de las reuniones organizadas con OATIC, correos y matriz de seguimiento diligenciadas del componente 2, oficio enviado a Control Interno acerca de la fecha de realización del monitoreo._x000a_Así mismo, durante el I trimestre 2022 realizó seguimiento al reporte estadístico mensual, el cual es registrado  por los respectivos enlaces en la plataforma SUIT, se tiene como evidencia pantallazos del módulo gestión de operaciones plataforma SUIT, así como también, actas de reunión del seguimiento de los avances de los trámites a racionalizar en la vigencia 2022 - Componente 2 PAAC._x000a_"/>
    <s v="Talento Humano, Recursos Físicos y Tecnológicos"/>
    <x v="1"/>
  </r>
  <r>
    <s v="Gestión con valores para resultados"/>
    <s v="Racionalización de trámites"/>
    <s v="Implementar la estrategia de racionalización de trámites – Plan Anticorrupción y Atención al Ciudadano para la vigencia 2021 y se encuentra registrada en la plataforma del SUIT."/>
    <s v="Módulo del SUIT diligenciado de acuerdo a la estrategia anti-trámite incluido en el PAAC 2021 y PAAC 2022"/>
    <s v="MANTENIMIENTO"/>
    <n v="3"/>
    <n v="1"/>
    <n v="1"/>
    <n v="1"/>
    <n v="1"/>
    <n v="0"/>
    <n v="1"/>
    <n v="1"/>
    <n v="1"/>
    <m/>
    <s v="SI"/>
    <s v="x"/>
    <s v="x"/>
    <s v="x"/>
    <n v="0"/>
    <s v="2"/>
    <s v="2"/>
    <s v="2"/>
    <s v="4"/>
    <n v="1"/>
    <n v="1"/>
    <n v="1"/>
    <n v="1"/>
    <s v=""/>
    <n v="1"/>
    <s v="La Secretaría de Planeación realizó ajuste al cronograma de finalización de la estrategia de Racionalización de trámites, el cual fue presentado y aprobado en el Comité Institucional de Gestión y Desempeño MIPG. Se cuenta como evidencia el PAAC 2021 ajustado 5, link de publicación y acta.  _x000a_Por otra parte, durante el primer trimestre de 2022, la Secretaría de Planeación realizó el registro de la priorización de los trámites en el módulo &quot;Gestión de Racionalización&quot; para el periodo 2022 en la plataforma SUIT, los cuales se encuentran registrados en el Componente 2 del PAAC 2022 dando cumplimiento en los términos de ley."/>
    <s v="Talento Humano, Recursos Físicos y Tecnológicos"/>
    <x v="1"/>
  </r>
  <r>
    <s v="Gestión con valores para resultados"/>
    <s v="Racionalización de trámites"/>
    <s v="Disponer en línea los trámites de la entidad, que sean susceptibles de disponerse en línea."/>
    <s v="Diagnóstico de los trámites de la entidad, susceptibles de disponerse en línea."/>
    <s v="INCREMENTO"/>
    <n v="1"/>
    <n v="1"/>
    <n v="0.5"/>
    <n v="0.3"/>
    <n v="0.1"/>
    <n v="0"/>
    <m/>
    <n v="1"/>
    <m/>
    <m/>
    <s v="SI"/>
    <n v="0"/>
    <s v="x"/>
    <n v="0"/>
    <n v="0"/>
    <s v="1"/>
    <s v="2"/>
    <s v="1"/>
    <s v="4"/>
    <n v="0.8"/>
    <n v="0.5"/>
    <n v="0.8"/>
    <n v="0.9"/>
    <s v=""/>
    <n v="0.9"/>
    <s v="Se encuentran en fase de prueba final con la plataforma de pago, los 3 trámites incluidos dentro del PAAC 2021, correspondientes a Impuesto a la Publicidad visual exterior, Impuesto de espectáculos públicos e Impuesto de desguello al ganado menor. Se proyecta su entrega en mayo de 2022."/>
    <s v="Talento Humano, Recursos Físicos y Tecnológicos"/>
    <x v="2"/>
  </r>
  <r>
    <s v="Gestión con valores para resultados"/>
    <s v="Racionalización de trámites"/>
    <s v="Implementar acciones de racionalización que permitan reducir los pasos de los trámites / otros procedimientos administrativos de la entidad."/>
    <s v="Estrategia de racionalización de trámites y procedimientos de la entidad fortalecida."/>
    <s v="MANTENIMIENTO"/>
    <n v="4"/>
    <n v="1"/>
    <n v="1"/>
    <n v="1"/>
    <n v="1"/>
    <n v="0"/>
    <n v="1"/>
    <n v="1"/>
    <n v="1"/>
    <n v="1"/>
    <s v="SI"/>
    <s v="x"/>
    <s v="x"/>
    <s v="x"/>
    <s v="x"/>
    <s v="2"/>
    <s v="2"/>
    <s v="2"/>
    <s v="3"/>
    <n v="1"/>
    <n v="1"/>
    <n v="1"/>
    <n v="1"/>
    <s v="0%"/>
    <n v="0.75"/>
    <s v="La Secretaría de Planeación, realizó el monitoreo a la estrategia de racionalización del componente 2 del PAAC, como evidencia se cuenta con el documento Seguimiento Estrategia de Racionalización y trámites racionalizados, extraídos de la plataforma SUIT._x000a_Durante el primer trimestre 2022 se ha venido fortaleciendo la estrategia de racionalización de trámites y procedimientos, mediante mesas de trabajo, reuniones y correos de solicitud de requerimientos para dar inicio al desarrollo de los aplicativos. _x000a_Se realizó avance en la integración de la información de catastro con POT online,  estructuración de la base de datos, flujograma para el desarrollo de la aplicación y el prototipado de las interfases del usuario. Por otra parte, se realizó el levantamiento de los requerimientos de Planeación, Salud, Hacienda y DADEP. Se incluyó el botón de pago en línea dentro de los aplicativos de los trámites: Contribución por valorización, Impuesto a la Publicidad visual exterior, Impuesto de espectáculos públicos e Impuesto de degüello al ganado menor. "/>
    <s v="Talento Humano, Recursos Físicos y Tecnológicos"/>
    <x v="1"/>
  </r>
  <r>
    <s v="Gestión con valores para resultados"/>
    <s v="Racionalización de trámites"/>
    <s v="Implementar la Guía metodológica de buenas prácticas de racionalización de trámites ."/>
    <s v="Guía metodológica de buenas prácticas de racionalización de trámites implementada."/>
    <s v="INCREMENTO"/>
    <n v="1"/>
    <n v="1"/>
    <n v="0.1"/>
    <n v="0.23"/>
    <n v="0"/>
    <n v="0"/>
    <m/>
    <n v="1"/>
    <m/>
    <m/>
    <s v="SI"/>
    <n v="0"/>
    <s v="x"/>
    <n v="0"/>
    <n v="0"/>
    <s v="1"/>
    <s v="2"/>
    <s v="4"/>
    <s v="4"/>
    <n v="0.33"/>
    <n v="0.1"/>
    <n v="0.33"/>
    <n v="0.33"/>
    <s v=""/>
    <n v="0.33"/>
    <s v="Se establecerá una hoja de ruta para avanzar en el diseño y elaboración de la guía, con el fin hacer entrega durante el segundo trimestre de 2022."/>
    <s v="Talento Humano, Recursos Físicos y Tecnológicos"/>
    <x v="2"/>
  </r>
  <r>
    <s v="Gestión con valores para resultados"/>
    <s v="Racionalización de trámites"/>
    <s v="Dar a conocer a los grupos de valor los beneficios que obtuvieron gracias a las acciones de racionalización de los trámites / otros procedimientos administrativos que implementó la entidad."/>
    <s v="Brief de beneficios obtenidos por racionalización de trámites, publicado, según requerimientos."/>
    <s v="MANTENIMIENTO"/>
    <n v="2"/>
    <n v="1"/>
    <n v="1"/>
    <n v="1"/>
    <n v="1"/>
    <n v="0"/>
    <m/>
    <n v="1"/>
    <m/>
    <n v="1"/>
    <s v="SI"/>
    <n v="0"/>
    <s v="x"/>
    <n v="0"/>
    <s v="x"/>
    <s v="1"/>
    <s v="2"/>
    <s v="1"/>
    <s v="3"/>
    <n v="2"/>
    <n v="1"/>
    <n v="1"/>
    <n v="1"/>
    <s v="0%"/>
    <s v="100%"/>
    <s v="En el primer trimestre de 2022, se atendieron 10 requerimientos para comunicar el paso a paso de inscripción a becas de educación superior, el procedimiento para que personas con discapacidad accedan al servicio de asesoría jurídica, la nueva ruta para declarar el impuesto de Industria y Comercio, y la navegación en diferentes idiomas en la página web de la Alcaldía."/>
    <s v="Talento Humano, Recursos Físicos y Tecnológicos"/>
    <x v="6"/>
  </r>
  <r>
    <s v="Gestión con valores para resultados"/>
    <s v="Participación ciudadana en la gestión pública"/>
    <s v="Emplear diferentes medios digitales en los ejercicios de participación realizados por la entidad."/>
    <s v="Viabilidad técnica de obras de presupuestos participativos 2021"/>
    <s v="INCREMENTO"/>
    <n v="1"/>
    <n v="1"/>
    <n v="0"/>
    <n v="0.9"/>
    <n v="0"/>
    <n v="0"/>
    <m/>
    <n v="1"/>
    <m/>
    <m/>
    <s v="SI"/>
    <n v="0"/>
    <s v="x"/>
    <n v="0"/>
    <n v="0"/>
    <s v="4"/>
    <s v="2"/>
    <s v="4"/>
    <s v="4"/>
    <n v="0.9"/>
    <s v=""/>
    <n v="0.9"/>
    <n v="0.9"/>
    <s v=""/>
    <n v="0.9"/>
    <s v="Se realizó la priorización de barrios y veredas por parte de las JAL para el desarrollo del ejercicio de Presupuestos Participativos de la vigencia 2021. Se priorizaron 54 proyectos._x000a_Se presenta matriz de Seguimiento de viabilidad de proyectos vigencia 2021 del ejercicio de acuerdo de comuna o corregimiento que hacen parte de la estrategia general de presupuestos participativos. El día 28 de marzo de 2022 se llevó a cabo el primer Comité de Presupuestos Participativos, en el cual se presentó informe de las visitas técnicas adelantadas de los proyectos priorizados por las comunidades según el Decreto 0159 de 2021. De los 60 proyectos aprobados se analizan los conceptos técnicos de 54 propuestas de proyectos Los 6 Barrios restantes por adelantar el ejercicio de Acuerdos de Comuna o Corregimiento y presentar las propuestas de proyectos restantes se adelantan las reuniones con la comunidad de los barrios Chapinero, el Cinal, Modelo y Mutualidad de la comuna 1 y los Barrios Altos del Lago y Balcón del Lago de la Comuna 16. Una vez se presente la documentación respectiva, se adelantarán las visitas técnicas a los territorios._x000a__x000a_Evidencia: Informes de Conceptos Técnicos proyectos aprobados y matriz de Seguimiento de viabilidad de proyectos vigencia 2021."/>
    <s v="Talento Humano, Recursos Financieros, Físicos y Tecnológicos"/>
    <x v="1"/>
  </r>
  <r>
    <s v="Gestión con valores para resultados"/>
    <s v="Participación ciudadana en la gestión pública"/>
    <s v="Emplear diferentes medios digitales en los ejercicios de participación realizados por la entidad."/>
    <s v="Viabilidad técnica de obras de presupuestos participativos 2022"/>
    <s v="INCREMENTO"/>
    <n v="1"/>
    <n v="1"/>
    <n v="0"/>
    <n v="0"/>
    <n v="0"/>
    <n v="0"/>
    <m/>
    <m/>
    <n v="1"/>
    <m/>
    <s v="SI"/>
    <n v="0"/>
    <n v="0"/>
    <s v="x"/>
    <n v="0"/>
    <s v="4"/>
    <s v="4"/>
    <s v="3"/>
    <s v="4"/>
    <s v=""/>
    <s v=""/>
    <s v=""/>
    <s v="0%"/>
    <s v=""/>
    <n v="0"/>
    <s v="Los ejercicios de Presupuestos Participativos de cada una de las vigencias, están proyectados para iniciar la implementación del ejercicio, durante el tercer (3er) trimestre de cada vigencia y las visitas técnicas con sus respectivos informes de cada uno de los ejercicios, se realizan durante el cuarto (4to) trimestre y el primer (1er) trimestre de la vigencia inmediatamente siguiente; por lo tanto los ejercicios que integran la Estrategia General de Presupuestos Participativos para la vigencia 2022 se implementarán en el tercer (3er) trimestre de la vigencia 2022 y sus respectivas visitas técnicas como la emisión de sus informes técnicos de las propuestas de proyectos se realizarán durante el cuarto (4to) trimestre de la vigencia 2022 y el primer (1er) trimestre de la vigencia 2023."/>
    <s v="Talento Humano, Recursos Financieros, Físicos y Tecnológicos"/>
    <x v="1"/>
  </r>
  <r>
    <s v="Gestión con valores para resultados"/>
    <s v="Participación ciudadana en la gestión pública"/>
    <s v="Establecer actividades para informar directamente a los grupos de valor sobre los resultados de su participación en la gestión mediante el envío de información o la realización de reuniones o encuentros."/>
    <s v="Obras adjudicadas del ejercicio de presupuestos participativos vigencia 2020."/>
    <s v="INCREMENTO"/>
    <n v="2"/>
    <n v="1"/>
    <n v="0.75"/>
    <n v="0.1"/>
    <n v="0.05"/>
    <n v="0"/>
    <m/>
    <n v="0.8"/>
    <n v="0.2"/>
    <m/>
    <s v="SI"/>
    <n v="0"/>
    <s v="x"/>
    <s v="x"/>
    <n v="0"/>
    <s v="1"/>
    <s v="2"/>
    <s v="2"/>
    <s v="4"/>
    <n v="0.875"/>
    <n v="0.75"/>
    <n v="1"/>
    <n v="0.9"/>
    <s v=""/>
    <n v="0.9"/>
    <s v="•El contrato adjudicado a la adecuación de andenes, escaleras y pasamanos, viabilizados por el ejercicio de presupuestos participativos, mediante el proceso de contratación SI-LP-003-2020, el cual fue adjudicado en el mes de diciembre del 2020, está en etapa de recibo de obra. Dentro del proceso se encuentran los contratos: _x000a_Contrato No. 271-2020 - Cumplimiento del 100%._x000a_Contrato No. 275-2020 - Cumplimiento del 100%. _x000a__x000a_•El contrato adjudicado al mejoramiento y adecuación de equipamiento urbanos, viabilizado por el ejercicio de presupuestos participativos, mediante el proceso de contratación SI-LP-004-2020, el cual fue adjudicado el 11 de diciembre de 2020, está en proceso de reparación por una reclamación de la ciudadanía. Dentro del proceso se encuentra el contrato: _x000a_Contrato No. 301-2020.  Ejecución del 98% de avance. _x000a__x000a_•El contrato adjudicado al mejoramiento de la red urbano, viabilizado por el ejercicio de presupuesto participativos, mediante el proceso de contratación SI-LP-001-2021, el cual fue adjudicado en el mes de mayo del 2021, está en etapa de terminación de obra. Dentro del proceso se encuentran los contratos: _x000a_Contrato No. - 82-2021. Ejecución del 90% de avance. _x000a_Contrato No. - 81-2021. Ejecución del 90% de avance. _x000a_Contrato No. - 84-2021. Ejecución del 90% de avance. _x000a__x000a_• Se realizo la adjudicación de la adecuación de equipamiento urbano, viabilizados por el ejercicio de presupuestos participativos, mediante el proceso de contratación SI-LP-15-2021, el cual fue adjudicado en el mes de febrero del 2022. Dentro del proceso se encuentran los contratos:  _x000a_Contrato No. 24-2022 - Lote 1. Inicio de obra en el mes de marzo 2022. _x000a_Contrato No. 25-2022 - Lote 2. Inicio de obra en el mes de marzo 2022. _x000a_Contrato No. 26-2022 - Lote 3. Inicio de obra en el mes de marzo 2022. _x000a_Contrato No. 27-2022 - Lote 4. Inicio de obra en el mes de marzo 2022. _x000a__x000a_•Se está en etapa de estructuración los documentos base para el proceso licitatorio que tiene como objeto el mantenimiento de acueductos veredales.                                                                  "/>
    <s v="Talento Humano, Recursos Financieros, Físicos y Tecnológicos"/>
    <x v="7"/>
  </r>
  <r>
    <s v="Gestión con valores para resultados"/>
    <s v="Participación ciudadana en la gestión pública"/>
    <s v="Ejecutar el cronograma de acuerdos escolares, recepción de documentación, visitas a las instituciones educativas, formulación del proyecto para la posterior emisión de la resolución de transferencia."/>
    <s v="Resolución de transferencia de los recursos del presupuesto a las IE beneficiadas de los proyectos viabilizados de Acuerdos Escolares 2020."/>
    <s v="INCREMENTO"/>
    <n v="1"/>
    <n v="2"/>
    <n v="0"/>
    <n v="4"/>
    <n v="0"/>
    <n v="0"/>
    <m/>
    <n v="2"/>
    <m/>
    <m/>
    <s v="SI"/>
    <n v="0"/>
    <s v="x"/>
    <n v="0"/>
    <n v="0"/>
    <s v="4"/>
    <s v="2"/>
    <s v="4"/>
    <s v="4"/>
    <n v="1"/>
    <s v=""/>
    <n v="1"/>
    <s v=""/>
    <s v=""/>
    <s v="100%"/>
    <s v="En cumplimiento de la meta en la vigencia 2021 se certificaron dos proyectos ante el  Banco de Programas y Proyectos de Inversión Municipal._x000a__x000a_El primer proyecto de inversión fue  &quot;DOTACIÓN DE EQUIPOS, MULTIMEDIA, MATERIAL DIDÁCTICO Y MOBILIARIO ESCOLAR PARA LAS INSTITUCIONES EDUCATIVAS OFICIALES DEL MUNICIPIO&quot;  con  BPIN  2021680010117 , en el cual se expidieron dos resoluciones para el giro de  recursos económicos  por un valor de $1.157.740.638,03 : • Resolución  No. 2509 del 28 de octubre de 2021 y • Resolución No. 2510 del 28 de octubre de 2021_x000a__x000a_El segundo Proyecto fue  &quot;MEJORAMIENTO DE LA INFRAESTRUCTURA EDUCATIVA EN LAS INSTITUCIONES EDUCATIVAS OFICIALES DEL MUNICIPIO DE BUCARAMANGA&quot; con BPIN 2021680010103, en el cual e expidieron dos resoluciones para el giro de  recursos económicos  por un valor de  $ 2.349.522.365,94: • Resolución  No. 2763  del 26 de noviembre  de 2021 y • Resolución No. 2764  del  26 de noviembre  de 2021_x000a__x000a_En el primer trimestre de la vigencia 2022, dando cumplimiento al ejercicio de Acuerdos Escolares 2021, que serán ejecutados en la vigencia 2022, a continuación, se presenta el avance en su gestión durante el primer trimestre de la actual vigencia:_x000a__x000a_– El 15 de marzo de 2022 se emitió la Circular 97 de 2022 informando a todas las instituciones sobre el lanzamiento de la estrategia de acuerdos escolares 2021, los cuales se realizarán durante la presente vigencia. En dicha circular se incluyó la asignación presupuestal máxima a la que puede aspirar cada IE en la presentación de sus propuestas y el cronograma de actividades del ejercicio de acuerdos escolares._x000a_– El 16 de marzo se realizó la primera reunión presencial en la IE Politécnico con los rectores de las Instituciones Educativas donde se socializó el contenido de la circular 97._x000a_– El 23 de marzo se realizó reunión vía Teams dirigida a la comunidad educativa en general para dar a conocer el proceso de acuerdos escolares vigencia 2021._x000a_"/>
    <s v="Talento Humano, Recursos Financieros, Físicos y Tecnológicos"/>
    <x v="8"/>
  </r>
  <r>
    <s v="Gestión con valores para resultados"/>
    <s v="Participación ciudadana en la gestión pública"/>
    <s v="Considerar los resultados de los espacios de participación y/o rendición de cuentas con ciudadanos para llevar a cabo mejoras a los procesos y procedimientos de la entidad."/>
    <s v="Rendición de cuentas de la implementación de la estrategia general de presupuestos participativos realizada."/>
    <s v="INCREMENTO"/>
    <n v="2"/>
    <n v="2"/>
    <n v="0"/>
    <n v="1"/>
    <n v="0"/>
    <n v="0"/>
    <m/>
    <n v="1"/>
    <m/>
    <n v="1"/>
    <s v="SI"/>
    <n v="0"/>
    <s v="x"/>
    <n v="0"/>
    <s v="x"/>
    <s v="4"/>
    <s v="2"/>
    <s v="4"/>
    <s v="3"/>
    <n v="1"/>
    <s v=""/>
    <n v="1"/>
    <s v=""/>
    <s v="0%"/>
    <n v="0.5"/>
    <s v="Se llevó a cabo el desarrollo de reuniones zonales en el marco de Rendición de Cuentas Bucaramanga 2021, del 10 al 17 de diciembre en las 17 comunas y 3 corregimientos del municipio, así mismo, se desarrolló la Audiencia de Rendición de Cuentas el 14 de diciembre de 2021 en el teatro Santander. Se publicó en los términos establecidos el consolidado de preguntas y respuestas a la ciudadanía. _x000a_El próximo ejercicio de rendición de cuentas, se adelantará ante el Consejo Territorial de Planeación (CTP), en el segundo trimestre 2022."/>
    <s v="Talento Humano, Recursos Financieros, Físicos y Tecnológicos"/>
    <x v="1"/>
  </r>
  <r>
    <s v="Gestión con valores para resultados"/>
    <s v="Participación ciudadana en la gestión pública"/>
    <s v="Formular planes de mejora eficaces que contribuyan a satisfacer las necesidades identificadas y priorizadas por los diferentes grupos de valor."/>
    <s v="Acuerdos de comuna y/o escolares vigencia 2021 formulados."/>
    <s v="INCREMENTO"/>
    <n v="2"/>
    <n v="2"/>
    <n v="0"/>
    <n v="1"/>
    <n v="0.4"/>
    <n v="0"/>
    <m/>
    <n v="1"/>
    <n v="1"/>
    <m/>
    <s v="SI"/>
    <n v="0"/>
    <s v="x"/>
    <s v="x"/>
    <n v="0"/>
    <s v="4"/>
    <s v="2"/>
    <s v="2"/>
    <s v="4"/>
    <n v="1"/>
    <s v=""/>
    <n v="1"/>
    <n v="0.4"/>
    <s v=""/>
    <n v="0.7"/>
    <s v="La Administración Municipal emitió el Decreto No. 159 de 17 de noviembre de 2021, por el cual se modifica el proceso de Planeación, implementación y ejecución de la estrategia general de Presupuestos Participativos en el municipio de Bucaramanga. Con base en el mencionado Decreto, se implemento el ejercicio de Acuerdo de Comuna y corregimiento en los meses de Noviembre y Diciembre de 2021. En relación a los Acuerdos Escolares, el Comité técnico de Presupuestos Participativos aprobó adelantar el ejercicio de la vigencia 2021 durante la vigencia 2022 durante los meses de Abril, Mayo y Junio."/>
    <s v="Talento Humano, Recursos Financieros, Físicos y Tecnológicos"/>
    <x v="1"/>
  </r>
  <r>
    <s v="Gestión con valores para resultados"/>
    <s v="Participación ciudadana en la gestión pública"/>
    <s v="Emplear diferentes medios digitales en los ejercicios de participación realizados por la entidad."/>
    <s v="Mecanismo digital de participación ciudadana implementado."/>
    <s v="INCREMENTO"/>
    <n v="1"/>
    <n v="1"/>
    <n v="1"/>
    <n v="0"/>
    <n v="0"/>
    <n v="0"/>
    <n v="1"/>
    <m/>
    <m/>
    <m/>
    <s v="SI"/>
    <s v="x"/>
    <n v="0"/>
    <n v="0"/>
    <n v="0"/>
    <s v="2"/>
    <s v="4"/>
    <s v="4"/>
    <s v="4"/>
    <s v=""/>
    <n v="1"/>
    <s v=""/>
    <s v=""/>
    <s v=""/>
    <n v="1"/>
    <s v="Se implementó durante el III y IV trimestre 2021 a través de la plataforma bga400.bucaramanga.gov.co un mecanismo de participación ciudadana, donde los ciudadanos planteaban sus ideas de proyectos relacionados con diversas área de municipio. Https://bga400.bucaramanga.gov.co_x000a_Así mismo, durante el I trimestre de 2022, se implementó a través del formulario de validación para la Construcción del Plan de Anticorrupción y Atención al Ciudadano - PAAC 2022 , el cual fue dispuesto en la página web institucional para consulta y sugerencias por parte de la ciudadanía. Se obtuvieron 657 visitas de ciudadanos que consultaron el PAAC 2022. "/>
    <s v="Talento Humano, Recursos Financieros, Físicos y Tecnológicos"/>
    <x v="2"/>
  </r>
  <r>
    <s v="Gestión con valores para resultados"/>
    <s v="Mejora normativa"/>
    <s v="Formular la guía de consulta pública en el proceso de producción normativa para el diseño y el proceso de construcción de proyectos normativos,  con el fin de garantizar la calidad y efectividad del servicio y garantizar a la ciudadanía la participación."/>
    <s v="Guía para realizar la consulta pública en el proceso de producción normativa"/>
    <s v="INCREMENTO"/>
    <n v="1"/>
    <n v="1"/>
    <n v="0"/>
    <n v="1"/>
    <n v="0"/>
    <n v="0"/>
    <m/>
    <n v="1"/>
    <m/>
    <m/>
    <s v="SI"/>
    <n v="0"/>
    <s v="x"/>
    <n v="0"/>
    <n v="0"/>
    <s v="4"/>
    <s v="2"/>
    <s v="4"/>
    <s v="4"/>
    <n v="1"/>
    <s v=""/>
    <n v="1"/>
    <s v=""/>
    <s v=""/>
    <n v="1"/>
    <s v="La Secretaría Jurídica aclara que elaboró en la vigencia 2021 la GUÍA PARA LA IMPLEMENTACION DE LA CONSULTA PÚBLICA EN EL MARCO DEL PROCESO DE PRODUCCIÓN NORMATIVA EN LA ALCALDÍA DE BUCARAMANGA, según se evidencia en correo electrónico enviado el día  10 de diciembre de 2021, dando cumplimiento a lo establecido en el cronograma del presente plan.  Dicha guía se revisó y aprobó por parte del subsecretario jurídico el día 28 de marzo de 2022, para posteriormente ser enviada y aprobada en el SIGC. Se realiza la corrección del nombre de la guía quedando de esta manera."/>
    <s v="Talento Humano, Recursos Físicos y Tecnológicos"/>
    <x v="5"/>
  </r>
  <r>
    <s v="Gestión con valores para resultados"/>
    <s v="Mejora normativa"/>
    <s v="Brindar información a la ciudadanía respecto a la competencia legal de la entidad  para emitir la norma de carácter general que se pretende con el desarrollo de los proyectos normativos contenidos dentro de la agenda regulatoria o lista de problemáticas."/>
    <s v="Creación de la Agenda regulatoria "/>
    <s v="INCREMENTO"/>
    <n v="1"/>
    <n v="1"/>
    <n v="0.5"/>
    <n v="0.5"/>
    <n v="0"/>
    <n v="0"/>
    <m/>
    <n v="1"/>
    <m/>
    <m/>
    <s v="SI"/>
    <n v="0"/>
    <s v="x"/>
    <n v="0"/>
    <n v="0"/>
    <s v="1"/>
    <s v="2"/>
    <s v="4"/>
    <s v="4"/>
    <n v="1"/>
    <n v="0.5"/>
    <n v="1"/>
    <s v=""/>
    <s v=""/>
    <n v="1"/>
    <s v="La Secretaría Jurídica creó la Agenda Regulatoria, documento entregado el 30 de diciembre de 2021, en el cual se presenta la herramienta de planeación normativa el cual contiene el cronograma que se ejecutó, las etapas y el documento final con los proyectos (Evidencia radicado y documento final)"/>
    <s v="Talento Humano, Recursos Físicos y Tecnológicos"/>
    <x v="5"/>
  </r>
  <r>
    <s v="Gestión con valores para resultados"/>
    <s v="Mejora normativa"/>
    <s v="Revisar durante el proceso de formulación de proyectos normativos las temáticas relevantes. "/>
    <s v="Lista de chequeo de revisión de actos administrativos."/>
    <s v="INCREMENTO"/>
    <n v="1"/>
    <n v="1"/>
    <n v="0"/>
    <n v="1"/>
    <n v="0"/>
    <n v="0"/>
    <m/>
    <n v="1"/>
    <m/>
    <m/>
    <s v="SI"/>
    <n v="0"/>
    <s v="x"/>
    <n v="0"/>
    <n v="0"/>
    <s v="4"/>
    <s v="2"/>
    <s v="4"/>
    <s v="4"/>
    <n v="1"/>
    <s v=""/>
    <n v="1"/>
    <s v=""/>
    <s v=""/>
    <n v="1"/>
    <s v="La Secretaría Jurídica presenta como evidencia LISTA DE CHEQUEO DE ELABORACIÓN Y REVISIÓN DE ACTO ADMINISTRATIVO PARA LA PREVENCIÓN DEL DAÑO ANTIJURÍDICO MUNICIPIO DE BUCARAMANGA, código No.F-GJ-1110-238,37-004, a la cual se le está dando aplicación a los actos administrativos que se revisan en la dependencia, las cuales quedan  archivadas en la oficina de posesiones con los actos administrativos aprobados._x000a_Se anexa lista de chequeo y revisión aleatoria en la vigencia 2021 de la aplicación de la lista de chequeo en la revisión d actos administrativos."/>
    <s v="Talento Humano, Recursos Físicos y Tecnológicos"/>
    <x v="5"/>
  </r>
  <r>
    <s v="Evaluación de Resultados"/>
    <s v="Seguimiento y evaluación del desempeño institucional "/>
    <s v="Realizar el seguimiento al Plan de Desarrollo Municipal en cumplimiento al Acuerdo 013 del 10 de junio de 2020 que establece la metodología de seguimiento, así como el cumplimiento a las directrices del DNP y del DAFP."/>
    <s v="Matriz Seguimiento Plan de Desarrollo 2020 - 2023"/>
    <s v="MANTENIMIENTO"/>
    <n v="4"/>
    <n v="1"/>
    <n v="1"/>
    <n v="1"/>
    <n v="1"/>
    <n v="0"/>
    <n v="1"/>
    <n v="1"/>
    <n v="1"/>
    <n v="1"/>
    <s v="SI"/>
    <s v="x"/>
    <s v="x"/>
    <s v="x"/>
    <s v="x"/>
    <s v="2"/>
    <s v="2"/>
    <s v="2"/>
    <s v="3"/>
    <n v="1"/>
    <n v="1"/>
    <n v="1"/>
    <n v="1"/>
    <s v="0%"/>
    <n v="0.75"/>
    <s v="La Secretaría de Planeación ha mantenido actualizada la matriz de cumplimiento del Plan de Desarrollo 2020 - 2023 en los meses de Enero, Febrero y Marzo de 2022, la cual se encuentra publicada en página web._x000a_https://www.bucaramanga.gov.co/transparencia/seguimiento-al-plan-de-desarrollo/_x000a_"/>
    <s v="Talento Humano, Recursos Físicos y Tecnológicos"/>
    <x v="1"/>
  </r>
  <r>
    <s v="Evaluación de Resultados"/>
    <s v="Seguimiento y evaluación del desempeño institucional "/>
    <s v="Realizar el seguimiento al Plan de Desarrollo Municipal en cumplimiento al Acuerdo 013 del 10 de junio de 2020 que establece la metodología de seguimiento, así como el cumplimiento a las directrices del DNP y del DAFP."/>
    <s v="Mesas Seguimiento al Cumplimiento del Plan de Desarrollo 2020 - 2023 "/>
    <s v="INCREMENTO"/>
    <n v="2"/>
    <n v="2"/>
    <n v="1"/>
    <n v="0"/>
    <n v="1"/>
    <n v="0"/>
    <n v="1"/>
    <m/>
    <n v="1"/>
    <m/>
    <s v="SI"/>
    <s v="x"/>
    <n v="0"/>
    <s v="x"/>
    <n v="0"/>
    <s v="2"/>
    <s v="4"/>
    <s v="2"/>
    <s v="4"/>
    <s v=""/>
    <n v="1"/>
    <s v=""/>
    <n v="1"/>
    <s v=""/>
    <n v="1"/>
    <s v="Seguimiento al Plan de Desarrollo con corte a junio 30 de 2021.  Fecha de publicación:  Agosto 2021. Así mismo se realizó seguimiento con corte a 31 de diciembre de 2021, presentándose informe de seguimiento al plan de Desarrollo el 28 de Febrero de 2022 y publicado en el siguiente link: https://www.bucaramanga.gov.co/wp-content/uploads/2022/03/Informe-de-Seguimiento-Plan-de-Desarrollo.pdf                                                                        "/>
    <s v="Talento Humano, Recursos Físicos y Tecnológicos"/>
    <x v="9"/>
  </r>
  <r>
    <s v="Evaluación de Resultados"/>
    <s v="Seguimiento y evaluación del desempeño institucional "/>
    <s v="Realizar el seguimiento al Plan de Desarrollo Municipal en cumplimiento al Acuerdo 013 del 10 de junio de 2020 que establece la metodología de seguimiento, así como el cumplimiento a las directrices del DNP y del DAFP."/>
    <s v="FURAG 2021"/>
    <s v="INCREMENTO"/>
    <n v="1"/>
    <n v="1"/>
    <n v="0"/>
    <n v="0"/>
    <n v="1"/>
    <n v="0"/>
    <m/>
    <m/>
    <n v="1"/>
    <m/>
    <s v="SI"/>
    <n v="0"/>
    <n v="0"/>
    <s v="x"/>
    <n v="0"/>
    <s v="4"/>
    <s v="4"/>
    <s v="2"/>
    <s v="4"/>
    <s v=""/>
    <s v=""/>
    <s v=""/>
    <n v="1"/>
    <s v=""/>
    <n v="1"/>
    <s v="La Secretaría de Planeación lideró el proceso de diligenciamiento del FURAG 2021, a través de 24 mesas de trabajo presenciales y virtuales, con las 12 Secretarías y Oficinas responsables de suministrar la información y las evidencias por respuesta a cada pregunta de acuerdo a su competencia. De igual manera, para garantizar la calidad de la información y veracidad de las respuestas, se realizaron mesas de trabajo con la OCIG y líderes de procesos. _x000a_Posteriormente, la Secretaría de Planeación diligenció un total de 532 preguntas habilitadas en el aplicativo. Cabe aclarar, que de las 550 preguntas que componen el FURAG, un total de 18 preguntas se encontraban inhabilitadas en la plataforma para la Entidad. La Administración municipal en cumplimiento a la fecha establecida por el DAFP, el día 25 de marzo de 2022, se dio por finalizado el diligenciamiento del formulario al 100%, generando el certificado del cargue de la información y el formulario en PDF con las respuestas correspondientes. "/>
    <s v="Talento Humano, Recursos Físicos y Tecnológicos"/>
    <x v="1"/>
  </r>
  <r>
    <s v="Evaluación de Resultados"/>
    <s v="Seguimiento y evaluación del desempeño institucional "/>
    <s v="Informar a los grupos de valor los resultados de su participación en la gestión, mediante el envío de información y/o la realización de reuniones o encuentros."/>
    <s v="Actas, correos electrónicos, oficios en envío de información a los grupos de valor."/>
    <s v="MANTENIMIENTO"/>
    <n v="4"/>
    <n v="1"/>
    <n v="1"/>
    <n v="1"/>
    <n v="1"/>
    <n v="0"/>
    <n v="1"/>
    <n v="1"/>
    <n v="1"/>
    <n v="1"/>
    <s v="SI"/>
    <s v="x"/>
    <s v="x"/>
    <s v="x"/>
    <s v="x"/>
    <s v="2"/>
    <s v="2"/>
    <s v="2"/>
    <s v="3"/>
    <n v="1"/>
    <n v="1"/>
    <n v="1"/>
    <n v="1"/>
    <s v="0%"/>
    <n v="0.75"/>
    <s v="La Secretaría de Planeación participó en la Mesa Técnica de Primera Infancia y Adolescencia, en el Comité Municipal de Protección y Bienestar Animal y la Mesa Interinstitucional para la Formulación de la Política Pública de Juventud. Se cuenta como evidencia con las actas de reunión, correos de notificación y listados de asistencia._x000a_Se cuenta con acta de participación en la Mesa Técnica de Primera Infancia y Adolescencia realizada el 3 de febrero de 2022, así como también, solicitud 20219487214 del 27/09/2021; Respuesta cuestionario de cumplimiento política pública de protección y bienestar animal_x000a_"/>
    <s v="Talento Humano, Recursos Físicos y Tecnológicos"/>
    <x v="1"/>
  </r>
  <r>
    <s v="Información y Comunicación "/>
    <s v="Administración y archivos y Gestión documental"/>
    <s v="Incluir en el Sistema Integrado de Conservación, el plan de preservación digital a largo plazo."/>
    <s v="Plan de preservación digital a largo plazo que conforma el sistema integrado de conservación documental (SIC), actualizado y aprobado por el comité institucional de gestión y desempeño. "/>
    <s v="INCREMENTO"/>
    <n v="1"/>
    <n v="1"/>
    <n v="1"/>
    <n v="0"/>
    <n v="0"/>
    <n v="0"/>
    <m/>
    <n v="1"/>
    <m/>
    <m/>
    <s v="SI"/>
    <n v="0"/>
    <s v="x"/>
    <n v="0"/>
    <n v="0"/>
    <s v="1"/>
    <s v="3"/>
    <s v="4"/>
    <s v="4"/>
    <n v="1"/>
    <n v="1"/>
    <n v="1"/>
    <s v=""/>
    <s v=""/>
    <n v="1"/>
    <s v="El Plan de Preservación Digital  fue incluido en el Sistema Integrado de Conservación SIC, fue actualizado y aprobado mediante Acta de  sesión del Comité Institucional de Gestión y Desempeño MIPG realizado el 9 de septiembre del año en curso. Dando cumplimiento a este producto en un 100% en el tercer trimestre del año 2021"/>
    <s v="Talento Humano, Recursos Físicos y Tecnológicos"/>
    <x v="0"/>
  </r>
  <r>
    <s v="Información y Comunicación "/>
    <s v="Administración y archivos y Gestión documental"/>
    <s v="Elaborar y aprobar el documento Sistema Integrado de Conservación - SIC de la entidad."/>
    <s v="Plan de conservación documental actualizado, que conforma el sistema integrado de conservación documental (SIC), actualizado y aprobado por el comité institucional de gestión y desempeño. "/>
    <s v="INCREMENTO"/>
    <n v="1"/>
    <n v="1"/>
    <n v="1"/>
    <n v="0"/>
    <n v="0"/>
    <n v="0"/>
    <m/>
    <n v="1"/>
    <m/>
    <m/>
    <s v="SI"/>
    <n v="0"/>
    <s v="x"/>
    <n v="0"/>
    <n v="0"/>
    <s v="1"/>
    <s v="3"/>
    <s v="4"/>
    <s v="4"/>
    <n v="1"/>
    <n v="1"/>
    <n v="1"/>
    <s v=""/>
    <s v=""/>
    <n v="1"/>
    <s v="El Sistema Integrado de Conservación SIC, fue actualizado y aprobado mediante Acta de  sesión del Comité Institucional de Gestión y Desempeño MIPG realizado el 9 de septiembre del año en curso. Dando cumplimiento a este producto en un 100% en el tercer trimestre del año 2021, se adjunta acta de aprobación por comité institucional del 09 de septiembre del 2021"/>
    <s v="Talento Humano, Recursos Físicos y Tecnológicos"/>
    <x v="0"/>
  </r>
  <r>
    <s v="Información y Comunicación "/>
    <s v="Administración y archivos y Gestión documental"/>
    <s v="Desarrollar los anexos, para elaborar las Tablas de Valoración Documental - TVD para organizar el Fondo Documental Acumulado de la entidad."/>
    <s v="Informe historia institucional con fines archivísticos (anexo a TVD)."/>
    <s v="INCREMENTO"/>
    <n v="1"/>
    <n v="1"/>
    <n v="0.7"/>
    <n v="0.3"/>
    <n v="0"/>
    <n v="0"/>
    <m/>
    <n v="1"/>
    <m/>
    <m/>
    <s v="SI"/>
    <n v="0"/>
    <s v="x"/>
    <n v="0"/>
    <n v="0"/>
    <s v="1"/>
    <s v="2"/>
    <s v="4"/>
    <s v="4"/>
    <n v="1"/>
    <n v="0.7"/>
    <n v="1"/>
    <s v=""/>
    <s v=""/>
    <n v="1"/>
    <s v="Se lleva un 100% de avance en la elaboración del Informe de la Historia Institucional con fines archivísticos de gran importancia para la elaboración de las TVD de fecha del 10 de noviembre del 2021"/>
    <s v="Talento Humano, Recursos Físicos y Tecnológicos"/>
    <x v="0"/>
  </r>
  <r>
    <s v="Información y Comunicación "/>
    <s v="Administración y archivos y Gestión documental"/>
    <s v="Desarrollar los anexos, para elaborar las Tablas de Valoración Documental - TVD para organizar el Fondo Documental Acumulado de la entidad."/>
    <s v="Matriz de estructura orgánica reconstruida para los diferentes periodos de historia de la entidad (anexo a TVD)."/>
    <s v="INCREMENTO"/>
    <n v="1"/>
    <n v="1"/>
    <n v="0.7"/>
    <n v="0.3"/>
    <n v="0"/>
    <n v="0"/>
    <m/>
    <n v="1"/>
    <m/>
    <m/>
    <s v="SI"/>
    <n v="0"/>
    <s v="x"/>
    <n v="0"/>
    <n v="0"/>
    <s v="1"/>
    <s v="2"/>
    <s v="4"/>
    <s v="4"/>
    <n v="1"/>
    <n v="0.7"/>
    <n v="1"/>
    <s v=""/>
    <s v=""/>
    <n v="1"/>
    <s v="Se lleva un 100% de avance en la elaboración de la Matriz de estructura orgánica reconstruida para los diferentes periodos de Historia de la entidad, documento  de gran importancia para la elaboración de las TVD de fecha del 17 de noviembre del 2021"/>
    <s v="Talento Humano, Recursos Físicos y Tecnológicos"/>
    <x v="0"/>
  </r>
  <r>
    <s v="Información y Comunicación "/>
    <s v="Administración y archivos y Gestión documental"/>
    <s v="Definir e implementar un proceso para la entrega de archivos por culminación de obligaciones contractuales."/>
    <s v="Procedimiento para la entrega de archivos por culminación de actividades contractuales."/>
    <s v="INCREMENTO"/>
    <n v="1"/>
    <n v="1"/>
    <n v="0.9"/>
    <n v="0"/>
    <n v="0.1"/>
    <n v="0"/>
    <m/>
    <m/>
    <n v="1"/>
    <m/>
    <s v="SI"/>
    <n v="0"/>
    <n v="0"/>
    <s v="x"/>
    <n v="0"/>
    <s v="1"/>
    <s v="4"/>
    <s v="2"/>
    <s v="4"/>
    <n v="0"/>
    <m/>
    <m/>
    <n v="1"/>
    <s v=""/>
    <n v="1"/>
    <s v="Se elaboró y probó el procedimiento P-GGDO-8600-170-008, PROCEDIMIENTO DE REVISION DE ARCHIVO DE GESTION ENTREGA PUESTO DE TRABAJO, para definir  la entrega de archivo de gestión por culminación de actividades contractuales, el cual se esta implementando de manera efectiva en el primer trimestre de 2022."/>
    <s v="Talento Humano, Recursos Físicos y Tecnológicos"/>
    <x v="0"/>
  </r>
  <r>
    <s v="Información y Comunicación "/>
    <s v="Administración y archivos y Gestión documental"/>
    <s v="Identificar el inventario documental a cargo de la entidad relacionado con los archivos de Derechos Humanos, Derecho Internacional Humanitario, Memoria Histórica y Conflicto Armado para su protección y conservación según el acuerdo 04 de 2015, el protocolo de gestión de archivos de Derechos Humanos y la Circular 01 de 2017."/>
    <s v="PINAR actualizado, incluyendo el proceso e identificación de documentos relacionados con Derechos humanos."/>
    <s v="INCREMENTO"/>
    <n v="1"/>
    <n v="1"/>
    <n v="1"/>
    <n v="0"/>
    <n v="0"/>
    <n v="0"/>
    <m/>
    <n v="1"/>
    <m/>
    <m/>
    <s v="SI"/>
    <n v="0"/>
    <s v="x"/>
    <n v="0"/>
    <n v="0"/>
    <s v="1"/>
    <s v="3"/>
    <s v="4"/>
    <s v="4"/>
    <n v="1"/>
    <n v="1"/>
    <n v="1"/>
    <s v=""/>
    <s v=""/>
    <n v="1"/>
    <s v="El Plan Institucional de Archivos PINAR  fue actualizado incluyendo el proceso e identificación de documentos relacionados con Derechos Humanos y fue aprobado mediante Acta de  sesión del Comité Institucional de Gestión y Desempeño MIPG que tuvo lugar en la mañana del 9 de septiembre del año 2021. Dando cumplimiento a este producto en un 100% en el tercer trimestre del año 2021."/>
    <s v="Talento Humano, Recursos Físicos y Tecnológicos"/>
    <x v="0"/>
  </r>
  <r>
    <s v="Información y Comunicación "/>
    <s v="Administración y archivos y Gestión documental"/>
    <s v="Identificar los Fondos Documentales Acumulados de la entidad -FDA."/>
    <s v="Diagnóstico integral de archivo."/>
    <s v="INCREMENTO"/>
    <n v="1"/>
    <n v="1"/>
    <n v="1"/>
    <n v="0"/>
    <n v="0"/>
    <n v="0"/>
    <m/>
    <n v="1"/>
    <m/>
    <m/>
    <s v="SI"/>
    <n v="0"/>
    <s v="x"/>
    <n v="0"/>
    <n v="0"/>
    <s v="1"/>
    <s v="3"/>
    <s v="4"/>
    <s v="4"/>
    <n v="1"/>
    <n v="1"/>
    <n v="1"/>
    <s v=""/>
    <s v=""/>
    <n v="1"/>
    <s v="El Diagnóstico Integral de Archivo, fue elaborado y aprobado mediante Acta de  sesión del Comité Institucional de Gestión y Desempeño MIPG realizado el 9 de septiembre del  año 2021. Dando cumplimiento a este producto en un 100% en el tercer trimestre del año 2021."/>
    <s v="Talento Humano, Recursos Físicos y Tecnológicos"/>
    <x v="0"/>
  </r>
  <r>
    <s v="Información y Comunicación "/>
    <s v="Administración y archivos y Gestión documental"/>
    <s v="Publicar el Cuadro de Clasificación Documental - CCD en la página web de la entidad._x000a_Publicar la Tabla de Retención Documental - TRD, en el sitio web de la entidad en la sección de transparencia."/>
    <s v="Publicación de las Tablas de Retención Documental y Cuadro de Clasificación Documental en la página web del Municipio "/>
    <s v="INCREMENTO"/>
    <n v="1"/>
    <n v="2"/>
    <n v="2"/>
    <n v="0"/>
    <n v="0"/>
    <n v="0"/>
    <m/>
    <n v="2"/>
    <m/>
    <m/>
    <s v="SI"/>
    <n v="0"/>
    <s v="x"/>
    <n v="0"/>
    <n v="0"/>
    <s v="1"/>
    <s v="3"/>
    <s v="4"/>
    <s v="4"/>
    <n v="1"/>
    <n v="1"/>
    <n v="1"/>
    <s v=""/>
    <s v=""/>
    <n v="1"/>
    <s v="Se realizó gestión para publicación de la actual versión  2021de las Tablas de Retención Documental TRD y el Cuadro de Clasificación Documental en la página web de la entidad. Dando cumplimiento a este producto en un 100% en el tercer trimestre del año 2021, como se puede observar en la nueva página web del Municipio de Bucaramanga, en el link: https://www.bucaramanga.gov.co/transparencia/instrumentos-de-gestion-de-la-informacion/"/>
    <s v="Talento Humano, Recursos Físicos y Tecnológicos"/>
    <x v="0"/>
  </r>
  <r>
    <s v="Información y Comunicación "/>
    <s v="Administración y archivos y Gestión documental"/>
    <s v="Realizar la eliminación de documentos, aplicando criterios técnicos."/>
    <s v="Acta de eliminación documental evidenciando la aplicación de los criterios técnicos archivísticos."/>
    <s v="INCREMENTO"/>
    <n v="1"/>
    <n v="1"/>
    <n v="0.3"/>
    <n v="0"/>
    <n v="0.6"/>
    <n v="0"/>
    <m/>
    <m/>
    <n v="1"/>
    <m/>
    <s v="SI"/>
    <n v="0"/>
    <n v="0"/>
    <s v="x"/>
    <n v="0"/>
    <s v="1"/>
    <s v="4"/>
    <s v="2"/>
    <s v="4"/>
    <n v="0"/>
    <m/>
    <m/>
    <n v="0.9"/>
    <s v=""/>
    <n v="0.89999999999999991"/>
    <s v="Se lleva un 30% de avance en la elaboración de inventarios de series sensibles a eliminación documental con aplicación de criterios técnicos archivísticos y se cumplirá con el cronograma establecido en el presente plan._x000a__x000a_Primer trimestre 2022:  El proceso de eliminación se encuentra en etapa de publicación de aviso en pagina web durante 60 días hábiles, para efectos de garantizar el debido proceso a la ciudadanía ante una posible objeción; no obstante ese termino se cumple el día 04 de Mayo de 2022. soporte: link _x000a_ https://www.bucaramanga.gov.co/transparencia/instrumentos-de-gestion-de-la-informacion/"/>
    <s v="Talento Humano, Recursos Físicos y Tecnológicos"/>
    <x v="0"/>
  </r>
  <r>
    <s v="Información y Comunicación "/>
    <s v="Transparencia, acceso a la información pública y lucha contra la corrupción"/>
    <s v="Ajustar el mapa de riesgos de corrupción por la materialización de estos."/>
    <s v="Plan Anticorrupción y de Atención al Ciudadano con apoyo en su formulación."/>
    <s v="INCREMENTO"/>
    <n v="2"/>
    <n v="1"/>
    <n v="0.5"/>
    <n v="0.3"/>
    <n v="0.2"/>
    <n v="0"/>
    <m/>
    <n v="0.8"/>
    <n v="0.2"/>
    <m/>
    <s v="SI"/>
    <n v="0"/>
    <s v="x"/>
    <s v="x"/>
    <n v="0"/>
    <s v="1"/>
    <s v="2"/>
    <s v="2"/>
    <s v="4"/>
    <n v="0.875"/>
    <n v="0.5"/>
    <n v="1"/>
    <n v="1"/>
    <s v=""/>
    <n v="1"/>
    <s v="Desde la secretaría de transparencia de la presidencia de la República y el programa de transparencia de la alcaldía de Bucaramanga se llevaron a cabo reuniones con las diferentes dependencias para la revisión de los riesgos de corrupción establecidos en la PAAC y MRC, vigencia 2021._x000a_Asimismo se apoyó las mesas de trabajo en el último trimestre de 2021 y primer trimestre de 2022, para la formulación del PAAC y MRC, vigencia 2022 al cual se realizaron los ajustes definitivos durante el mes de enero de 2022 en conjunto con la secretaría de planeación, quienes realizaron la consolidación y presentación ante el  comité institucional de MIPG el día 26 de enero de 2022._x000a_El PAAC y MRC se encuentran publicados en la página web del municipio en el link: https://www.bucaramanga.gov.co/transparencia/plan-anticorrupcion-y-de-atencion-al-ciudadano-2/ "/>
    <s v="Talento Humano, Recursos Físicos y Tecnológicos"/>
    <x v="5"/>
  </r>
  <r>
    <s v="Información y Comunicación "/>
    <s v="Transparencia, acceso a la información pública y lucha contra la corrupción"/>
    <s v="Comunicar internamente la información requerida para apoyar el funcionamiento del Sistema de Control Interno por medio de la estrategia de comunicación de la entidad. Desde el sistema de control interno efectuar su verificación."/>
    <s v="Información pública de interés de la ciudadanía divulgada proactivamente a nivel interno._x000a_"/>
    <s v="MANTENIMIENTO"/>
    <n v="4"/>
    <n v="1"/>
    <n v="1"/>
    <n v="1"/>
    <n v="1"/>
    <n v="0"/>
    <n v="1"/>
    <n v="1"/>
    <n v="1"/>
    <n v="1"/>
    <s v="SI"/>
    <s v="x"/>
    <s v="x"/>
    <s v="x"/>
    <s v="x"/>
    <s v="2"/>
    <s v="2"/>
    <s v="2"/>
    <s v="3"/>
    <n v="1"/>
    <n v="1"/>
    <n v="1"/>
    <n v="1"/>
    <s v="0%"/>
    <n v="0.75"/>
    <s v="En el primer trimestre de 2022 se enviaron por correo institucional 9 comunicaciones relacionadas con información pública de interés de la ciudadanía."/>
    <s v="Talento Humano, Recursos Físicos y Tecnológicos"/>
    <x v="6"/>
  </r>
  <r>
    <s v="Información y Comunicación "/>
    <s v="Transparencia, acceso a la información pública y lucha contra la corrupción"/>
    <s v="Comunicar la información relevante de manera oportuna, confiable y segura, por parte de los líderes de los programas, proyectos, o procesos de la entidad en coordinación con sus equipos de trabajo. Desde el sistema de control interno efectuar su verificación."/>
    <s v="Información pública de interés de la ciudadanía publicada proactivamente, de acuerdo a las solicitudes realizadas por las Dependencias."/>
    <s v="MANTENIMIENTO"/>
    <n v="4"/>
    <n v="1"/>
    <n v="1"/>
    <n v="1"/>
    <n v="1"/>
    <n v="0"/>
    <n v="1"/>
    <n v="1"/>
    <n v="1"/>
    <n v="1"/>
    <s v="SI"/>
    <s v="x"/>
    <s v="x"/>
    <s v="x"/>
    <s v="x"/>
    <s v="2"/>
    <s v="2"/>
    <s v="2"/>
    <s v="3"/>
    <n v="1"/>
    <n v="1"/>
    <n v="1"/>
    <n v="1"/>
    <s v="0%"/>
    <n v="0.75"/>
    <s v="Las diferentes solicitudes de publicación de información que las áreas realizan han sido publicadas de acuerdo a los tiempos y en las secciones requeridas."/>
    <s v="Talento Humano, Recursos Físicos y Tecnológicos"/>
    <x v="2"/>
  </r>
  <r>
    <s v="Información y Comunicación "/>
    <s v="Transparencia, acceso a la información pública y lucha contra la corrupción"/>
    <s v="Formular planes de mejora que promuevan una gestión transparente y efectiva y además contribuyan a la mitigación de los riesgos de corrupción."/>
    <s v="Socializaciones de la Estrategia de Transparencia y Acceso a la Información Pública a los servidores públicos y contratistas desde el compromiso personal para el fortalecimiento institucional."/>
    <s v="INCREMENTO"/>
    <n v="3"/>
    <n v="10"/>
    <n v="0"/>
    <n v="3"/>
    <n v="11"/>
    <n v="0"/>
    <m/>
    <n v="4"/>
    <n v="3"/>
    <n v="3"/>
    <s v="SI"/>
    <n v="0"/>
    <s v="x"/>
    <s v="x"/>
    <s v="x"/>
    <s v="4"/>
    <s v="2"/>
    <s v="2"/>
    <s v="3"/>
    <n v="0.75"/>
    <s v=""/>
    <n v="0.75"/>
    <s v="100%"/>
    <s v="0%"/>
    <s v="100%"/>
    <s v="Se realizaron 3 socializaciones de la Estrategia de Transparencia durante el último trimestre de 2021, así mismo, durante el primer trimestre de 2022 se realizaron 11 socializaciones los días 23,24 y 28 de marzo de 2022, tal como se evidencia en grabaciones de reuniones, links de acceso, actas de reunión y pantalla capturas de pantalla._x000a_"/>
    <s v="Talento Humano, Recursos Físicos y Tecnológicos"/>
    <x v="5"/>
  </r>
  <r>
    <s v="Información y Comunicación "/>
    <s v="Transparencia, acceso a la información pública y lucha contra la corrupción"/>
    <s v="Disponer la información que publica la entidad en un formato accesible para personas con discapacidad psicosocial (mental) o intelectual (Ej.: contenidos de lectura fácil, con un cuerpo de letra mayor, vídeos sencillos con ilustraciones y audio de fácil comprensión)."/>
    <s v="Socialización y seguimiento de la resolución 1519 de 2020 y circular correspondiente en la cual se contemplan los estándares de accesibilidad."/>
    <s v="INCREMENTO"/>
    <n v="4"/>
    <n v="4"/>
    <n v="4"/>
    <n v="0"/>
    <n v="0"/>
    <n v="0"/>
    <n v="1"/>
    <n v="1"/>
    <n v="1"/>
    <n v="1"/>
    <s v="SI"/>
    <s v="x"/>
    <s v="x"/>
    <s v="x"/>
    <s v="x"/>
    <s v="2"/>
    <s v="3"/>
    <s v="3"/>
    <s v="3"/>
    <s v="0%"/>
    <s v="100%"/>
    <n v="1"/>
    <n v="1"/>
    <s v="0%"/>
    <n v="1"/>
    <s v="Se realizaron reuniones de socialización y seguimiento a la resolución 1519 de 2020 con los entes descentralizados y se generaron oficios para administración central de la Alcaldía de Bucaramanga, durante el primer trimestre de 2021, asimismo se llevaron a cabo cuatro seguimientos durante el tercer trimestre de 2021 cumpliendo con el 100% del indicador establecido. Lo anterior evidenciado en actas de reunión del fecha 13 de julio, 10 y 30 de septiembre de 2021 y formato de seguimiento con lista de chequeo 18 de agosto de 2021."/>
    <s v="Talento Humano, Recursos Físicos y Tecnológicos"/>
    <x v="5"/>
  </r>
  <r>
    <s v="Información y Comunicación "/>
    <s v="Transparencia, acceso a la información pública y lucha contra la corrupción"/>
    <s v="Disponer la información que publica la entidad en un formato accesible para personas con discapacidad psicosocial (mental) o intelectual (Ej.: contenidos de lectura fácil, con un cuerpo de letra mayor, vídeos sencillos con ilustraciones y audio de fácil comprensión)."/>
    <s v="Diagnóstico de los criterios diferenciales de accesibilidad con los que cuenta la entidad respecto de lo establecido por el ordenamiento jurídico."/>
    <s v="INCREMENTO"/>
    <n v="1"/>
    <n v="1"/>
    <n v="0"/>
    <n v="0"/>
    <n v="1"/>
    <n v="0"/>
    <m/>
    <m/>
    <n v="1"/>
    <m/>
    <s v="SI"/>
    <n v="0"/>
    <n v="0"/>
    <s v="x"/>
    <n v="0"/>
    <s v="4"/>
    <s v="4"/>
    <s v="2"/>
    <s v="4"/>
    <s v=""/>
    <s v=""/>
    <s v=""/>
    <n v="1"/>
    <s v=""/>
    <n v="1"/>
    <s v="Se realizó el diagnóstico de criterios diferenciales aprobado el día 24 de febrero de 202, el cual se encuentra firmado y socializado con las diferentes Secretarías. Se presenta como evidencia el documento final y actas de reunión virtual  capturas de pantalla de las reuniones virtuales realizadas el 24 y 28 de marzo de 2022."/>
    <s v="Talento Humano, Recursos Físicos y Tecnológicos"/>
    <x v="5"/>
  </r>
  <r>
    <s v="Información y Comunicación "/>
    <s v="Transparencia, acceso a la información pública y lucha contra la corrupción"/>
    <s v="Elaborar el inventario de activos de seguridad y privacidad de la información de la entidad, clasificarlo de acuerdo con los criterios de disponibilidad, integridad y confidencialidad, aprobarlo mediante el comité de gestión y desempeño institucional, implementarlo y actualizarlo mediante un proceso de mejora continua."/>
    <s v="Instrumentos de gestión de información pública actualizado. "/>
    <s v="INCREMENTO"/>
    <n v="1"/>
    <n v="1"/>
    <n v="1"/>
    <n v="0"/>
    <n v="0"/>
    <n v="0"/>
    <n v="1"/>
    <m/>
    <m/>
    <m/>
    <s v="SI"/>
    <s v="x"/>
    <n v="0"/>
    <n v="0"/>
    <n v="0"/>
    <s v="2"/>
    <s v="4"/>
    <s v="4"/>
    <s v="4"/>
    <s v=""/>
    <n v="1"/>
    <s v=""/>
    <m/>
    <s v=""/>
    <n v="1"/>
    <s v="Se cuenta con el cumplimiento del 100%, los instrumentos de gestión pública se encuentran actualizados y se enviaron a la Secretaría de Transparencia de la Presidencia de la República para revisión."/>
    <s v="Talento Humano, Recursos Físicos y Tecnológicos"/>
    <x v="5"/>
  </r>
  <r>
    <s v="Información y Comunicación "/>
    <s v="Transparencia, acceso a la información pública y lucha contra la corrupción"/>
    <s v="Implementar estrategias para la identificación y declaración de conflictos de interés que contemplen jornadas de sensibilización para divulgar las situaciones sobre conflictos de interés que puede enfrentar un servidor público."/>
    <s v="Socialización sobre los conflictos de intereses que enfrentan los servidores públicos."/>
    <s v="INCREMENTO"/>
    <n v="3"/>
    <n v="10"/>
    <n v="10"/>
    <n v="0"/>
    <n v="1"/>
    <n v="0"/>
    <m/>
    <n v="4"/>
    <n v="3"/>
    <n v="3"/>
    <s v="SI"/>
    <n v="0"/>
    <s v="x"/>
    <s v="x"/>
    <s v="x"/>
    <s v="1"/>
    <s v="3"/>
    <s v="2"/>
    <s v="3"/>
    <n v="1"/>
    <n v="1"/>
    <n v="1"/>
    <n v="1"/>
    <s v="0%"/>
    <s v="100%"/>
    <s v="Se realizaron socializaciones sobre acuerdos de transparencia y buenas prácticas de gestión y se firmaron pactos de transparencia  donde se incluye el tema de conflicto de interés para los gestores contractuales en las diferentes secretarías de la Alcaldía de Bucaramanga. Se presenta como evidencia los 10 acuerdos de transparencia firmados en el mes de julio de 2021._x000a_Así mismo, en el mes de marzo de 2022 se realizó una socialización sobre conflicto de intereses y régimen de inhabilidades e incompatibilidades. Se cuenta con video de la socialización realizada el 31 de marzo de 2022 y soporte del control de asistencia en formato de Excel"/>
    <s v="Talento Humano, Recursos Físicos y Tecnológicos"/>
    <x v="5"/>
  </r>
  <r>
    <s v="Información y Comunicación "/>
    <s v="Transparencia, acceso a la información pública y lucha contra la corrupción"/>
    <s v="Incluir diferentes medios de comunicación, acordes a la realidad de la entidad y a la pandemia, para divulgar la información en el proceso de rendición de cuentas."/>
    <s v="Estrategia de comunicaciones en el proceso de rendición de cuentas y divulgación proactiva de información elaborada"/>
    <s v="INCREMENTO"/>
    <n v="1"/>
    <n v="1"/>
    <n v="1"/>
    <n v="0"/>
    <n v="0"/>
    <n v="0"/>
    <n v="1"/>
    <m/>
    <m/>
    <m/>
    <s v="SI"/>
    <s v="x"/>
    <n v="0"/>
    <n v="0"/>
    <n v="0"/>
    <s v="2"/>
    <s v="4"/>
    <s v="4"/>
    <s v="4"/>
    <s v=""/>
    <n v="1"/>
    <s v=""/>
    <m/>
    <s v=""/>
    <n v="1"/>
    <s v="La estrategia de rendición de cuentas se encuentra elaborada y publicada en la página web del municipio en el link_ https://www.bucaramanga.gov.co/sin-categoria/rendicion-de-cuentas-a-la-ciudadania/._x000a_Por tanto se cuenta con el cumplimiento del 100%."/>
    <s v="Talento Humano, Recursos Físicos y Tecnológicos"/>
    <x v="5"/>
  </r>
  <r>
    <s v="Información y Comunicación "/>
    <s v="Transparencia, acceso a la información pública y lucha contra la corrupción"/>
    <s v="Llevar a cabo socialización sobre la importancia de la protección del derecho fundamental de petición con enfoque de prevención del daño antijurídico."/>
    <s v="Socialización sobre la importancia de la protección del derecho fundamental de petición con enfoque de prevención del daño antijurídico."/>
    <s v="INCREMENTO"/>
    <n v="2"/>
    <n v="2"/>
    <n v="0"/>
    <n v="0"/>
    <n v="1"/>
    <n v="0"/>
    <m/>
    <m/>
    <n v="1"/>
    <n v="1"/>
    <s v="SI"/>
    <n v="0"/>
    <n v="0"/>
    <s v="x"/>
    <s v="x"/>
    <s v="4"/>
    <s v="4"/>
    <s v="2"/>
    <s v="3"/>
    <s v=""/>
    <s v=""/>
    <s v=""/>
    <n v="1"/>
    <s v="0%"/>
    <n v="0.5"/>
    <s v="Durante el primer trimestre de 2022 se realizó una socialización interna a nivel de Secretaría Jurídica el día 28 de marzo de 2022, sobre la protección del derecho fundamental de petición con enfoque en la protección del daño antijurídico. Se cuenta con acta de reunión como evidencia."/>
    <s v="Talento Humano, Recursos Físicos y Tecnológicos"/>
    <x v="5"/>
  </r>
  <r>
    <s v="Información y Comunicación "/>
    <s v="Transparencia, acceso a la información pública y lucha contra la corrupción"/>
    <s v="Crear e implementar la Comisión Territorial Ciudadana para la Lucha contra la Corrupción."/>
    <s v="Comisión Territorial Ciudadana para la Lucha contra la Corrupción creado e implementado."/>
    <s v="INCREMENTO"/>
    <n v="1"/>
    <n v="1"/>
    <n v="0"/>
    <n v="0"/>
    <n v="0.2"/>
    <n v="0"/>
    <m/>
    <m/>
    <m/>
    <n v="1"/>
    <s v="SI"/>
    <n v="0"/>
    <n v="0"/>
    <n v="0"/>
    <s v="x"/>
    <s v="4"/>
    <s v="4"/>
    <s v="1"/>
    <s v="3"/>
    <s v=""/>
    <s v=""/>
    <s v=""/>
    <m/>
    <s v="0%"/>
    <n v="0.2"/>
    <s v="Durante el primer trimestre de 2022 el equipo de transparencia ha llevado a cabo dos mesas de trabajo los días 29 de enero y 15 de febrero de 2022 para revisar la estructuración de la comisión territorial, según se evidencia en actas de reunión presentadas."/>
    <s v="Talento Humano, Recursos Físicos y Tecnológicos"/>
    <x v="5"/>
  </r>
  <r>
    <s v="Información y Comunicación "/>
    <s v="Transparencia, acceso a la información pública y lucha contra la corrupción"/>
    <s v="Articular la gestión de conflictos de interés como elemento dentro de la gestión del talento humano. Desde el sistema de control interno efectuar su verificación."/>
    <s v="Evaluación y verificación de la gestión de los registros de conflictos de interés, en el marco del comité institucional."/>
    <s v="INCREMENTO"/>
    <n v="1"/>
    <n v="1"/>
    <n v="0"/>
    <n v="0"/>
    <n v="0.5"/>
    <n v="0"/>
    <m/>
    <m/>
    <n v="1"/>
    <m/>
    <s v="SI"/>
    <n v="0"/>
    <n v="0"/>
    <s v="x"/>
    <n v="0"/>
    <s v="4"/>
    <s v="4"/>
    <s v="2"/>
    <s v="4"/>
    <s v=""/>
    <s v=""/>
    <s v=""/>
    <n v="0.5"/>
    <s v=""/>
    <n v="0.5"/>
    <s v="Se llevó a cabo una reunión el día 30 de marzo de 2022 con la Secretaría Administrativa para la verificación del cumplimiento de la ley 2013 de 2019._x000a_Desde el programa de transparencia se realizará la revisión en la página y se hará seguimiento para el cumplimiento de la ley 2013 de 2019."/>
    <s v="Talento Humano, Recursos Físicos y Tecnológicos"/>
    <x v="5"/>
  </r>
  <r>
    <s v="Información y Comunicación "/>
    <s v="Transparencia, acceso a la información pública y lucha contra la corrupción"/>
    <s v="Implementar canales de consulta y orientación para el manejo de conflictos de interés esto frente al control y sanción de los conflictos de interés. Desde el sistema de control interno efectuar su verificación._x000a__x000a_Este canal debe estar articulado con la Red Interinstitucional de Transparencia y Anticorrupción – RITA, a cargo de la Secretaría de Transparencia y deberá ser atendido por una persona de entera confianza del mandatario, que será denominado Oficial de Transparencia."/>
    <s v="Canal antifraude y de denuncia segura creado para el ciudadano, protegiendo al denunciante. "/>
    <s v="INCREMENTO"/>
    <n v="2"/>
    <n v="1"/>
    <n v="0"/>
    <n v="0"/>
    <n v="0.25"/>
    <n v="0"/>
    <m/>
    <m/>
    <n v="0.5"/>
    <n v="0.5"/>
    <s v="SI"/>
    <n v="0"/>
    <n v="0"/>
    <s v="x"/>
    <s v="x"/>
    <s v="4"/>
    <s v="4"/>
    <s v="2"/>
    <s v="3"/>
    <s v=""/>
    <s v=""/>
    <s v=""/>
    <n v="0.5"/>
    <s v="0%"/>
    <n v="0.25"/>
    <s v="Se realizó una reunión el día 16 de marzo de 2022 con la Secretaría de Transparencia de la Presidencia de la República donde se analizaron los lineamientos para la implementación del canal antifraude de RITA, según se evidencia en pantallazos de reunión virtual. _x000a_Así mismo, se realizó mesa de trabajo el 28 de marzo con el proceso de gestión de las TIC para su implementación en la Alcaldía de Bucaramanga, evidenciado en acta de reunión."/>
    <s v="Talento Humano, Recursos Físicos y Tecnológicos"/>
    <x v="5"/>
  </r>
  <r>
    <s v="Información y Comunicación "/>
    <s v="Transparencia, acceso a la información pública y lucha contra la corrupción"/>
    <s v="Participar en actividades para informar directamente a los grupos de valor sobre los resultados de su participación en la gestión mediante el envío de información o la realización de reuniones o encuentros."/>
    <s v="Feria de servicios o transparencia en la que participa la Secretaría Jurídica."/>
    <s v="INCREMENTO"/>
    <n v="4"/>
    <n v="4"/>
    <n v="4"/>
    <n v="0"/>
    <n v="0"/>
    <n v="0"/>
    <n v="1"/>
    <n v="1"/>
    <n v="1"/>
    <n v="1"/>
    <s v="SI"/>
    <s v="x"/>
    <s v="x"/>
    <s v="x"/>
    <s v="x"/>
    <s v="2"/>
    <s v="3"/>
    <s v="3"/>
    <s v="3"/>
    <s v="0%"/>
    <s v="100%"/>
    <n v="1"/>
    <n v="1"/>
    <s v="0%"/>
    <n v="1"/>
    <s v="Se ha asistido a las ferias institucionales organizadas en la vigencia 2021, desarrolladas en las diferentes comunas de la ciudad de Bucaramanga, según se evidencia en registro fotográfico, programación oficial de las ferias y divulgación en redes sociales."/>
    <s v="Talento Humano, Recursos Físicos y Tecnológicos"/>
    <x v="5"/>
  </r>
  <r>
    <s v="Información y Comunicación "/>
    <s v="Transparencia, acceso a la información pública y lucha contra la corrupción"/>
    <s v="Permitir que la entidad mejore los datos publicados a través de la atención de requerimientos de sus grupos de valor mediante la publicación de la información."/>
    <s v="PQRS que presentan con mayor frecuencia los ciudadanos para fortalecer la información proactiva en dichos asuntos analizadas."/>
    <s v="INCREMENTO"/>
    <n v="3"/>
    <n v="10"/>
    <n v="0"/>
    <n v="10"/>
    <n v="0"/>
    <n v="0"/>
    <m/>
    <n v="5"/>
    <n v="4"/>
    <n v="1"/>
    <s v="SI"/>
    <n v="0"/>
    <s v="x"/>
    <s v="x"/>
    <s v="x"/>
    <s v="4"/>
    <s v="2"/>
    <s v="3"/>
    <s v="3"/>
    <n v="1"/>
    <s v=""/>
    <n v="1"/>
    <n v="1"/>
    <s v="0%"/>
    <n v="1"/>
    <s v="Se llevó a cabo reunión el día 10 de diciembre de 2021 para el análisis de los 10 temas con mayor frecuencia en las PQRSD que presentaron los ciudadanos durante el tercer trimestre de 2021 a la administración municipal. Se anexa acta de reunión del 10 de diciembre de 2021."/>
    <s v="Talento Humano, Recursos Físicos y Tecnológicos"/>
    <x v="5"/>
  </r>
  <r>
    <s v="Información y Comunicación "/>
    <s v="Transparencia, acceso a la información pública y lucha contra la corrupción"/>
    <s v="Actualizar el código de integridad."/>
    <s v="Código de integridad actualizado."/>
    <s v="INCREMENTO"/>
    <n v="1"/>
    <n v="1"/>
    <n v="0"/>
    <n v="0.2"/>
    <n v="0"/>
    <n v="0"/>
    <m/>
    <n v="1"/>
    <m/>
    <m/>
    <s v="SI"/>
    <n v="0"/>
    <s v="x"/>
    <n v="0"/>
    <n v="0"/>
    <s v="4"/>
    <s v="2"/>
    <s v="4"/>
    <s v="4"/>
    <n v="0.2"/>
    <s v=""/>
    <n v="0.2"/>
    <n v="0.2"/>
    <s v=""/>
    <n v="0.2"/>
    <s v="Se llevó a cabo reunión virtual el día 13 de diciembre de 2021 con la Secretaría Administrativa para revisar  la  actualización del Código de Integridad, la cual ha venido liderando dicha Secretaría. Para la vigencia 2022 se continuará analizando su actualización. _x000a_Se anexa acta de reunión del 13 de diciembre de 2021 y soporte de envío del correo electrónico a la secretaría administrativa solicitando el documento de proyecto de decreto para la actualización del código de integridad para revisión en la secretaría jurídica."/>
    <s v="Talento Humano, Recursos Físicos y Tecnológicos"/>
    <x v="5"/>
  </r>
  <r>
    <s v="Información y Comunicación "/>
    <s v="Transparencia, acceso a la información pública y lucha contra la corrupción"/>
    <s v="Elaborar la Estrategia de rendición de cuentas para la vigencia 2022 a partir de un ejercicio diagnóstico."/>
    <s v="Estrategia de Rendición de Cuentas vigencia 2022"/>
    <s v="INCREMENTO"/>
    <n v="1"/>
    <n v="1"/>
    <n v="0"/>
    <n v="0"/>
    <n v="0"/>
    <n v="0"/>
    <m/>
    <m/>
    <m/>
    <n v="1"/>
    <s v="SI"/>
    <n v="0"/>
    <n v="0"/>
    <n v="0"/>
    <s v="x"/>
    <s v="4"/>
    <s v="4"/>
    <s v="4"/>
    <s v="3"/>
    <s v=""/>
    <s v=""/>
    <s v=""/>
    <s v=""/>
    <s v="0%"/>
    <n v="0"/>
    <s v="El cumplimiento de esta acción se verá reflejado en el segundo trimestre de 2022. "/>
    <s v="Talento Humano, Recursos Físicos y Tecnológicos"/>
    <x v="1"/>
  </r>
  <r>
    <s v="Información y Comunicación "/>
    <s v="Transparencia, acceso a la información pública y lucha contra la corrupción"/>
    <s v="Elaborar el Manual de rendición de cuentas."/>
    <s v="Manual Rendición de Cuentas"/>
    <s v="INCREMENTO"/>
    <n v="1"/>
    <n v="1"/>
    <n v="0.5"/>
    <n v="0.5"/>
    <n v="0"/>
    <n v="0"/>
    <m/>
    <n v="1"/>
    <m/>
    <m/>
    <s v="SI"/>
    <n v="0"/>
    <s v="x"/>
    <n v="0"/>
    <n v="0"/>
    <s v="1"/>
    <s v="2"/>
    <s v="4"/>
    <s v="4"/>
    <n v="1"/>
    <n v="0.5"/>
    <n v="1"/>
    <s v=""/>
    <s v=""/>
    <n v="1"/>
    <s v="Se elaboró y aprobó por Calidad el Manual de Rendición de Cuentas, a su vez, se elaboró el Procedimiento para Rendición de Cuentas."/>
    <s v="Talento Humano, Recursos Físicos y Tecnológicos"/>
    <x v="1"/>
  </r>
  <r>
    <s v="Información y Comunicación "/>
    <s v="Transparencia, acceso a la información pública y lucha contra la corrupción"/>
    <s v="Convocar y desarrollar la audiencia pública de rendición de cuentas."/>
    <s v="Audiencia Pública de Rendición de Cuentas"/>
    <s v="INCREMENTO"/>
    <n v="1"/>
    <n v="1"/>
    <n v="0"/>
    <n v="1"/>
    <n v="0"/>
    <n v="0"/>
    <m/>
    <n v="1"/>
    <m/>
    <m/>
    <s v="SI"/>
    <n v="0"/>
    <s v="x"/>
    <n v="0"/>
    <n v="0"/>
    <s v="4"/>
    <s v="2"/>
    <s v="4"/>
    <s v="4"/>
    <n v="1"/>
    <s v=""/>
    <n v="1"/>
    <s v=""/>
    <s v=""/>
    <n v="1"/>
    <s v="Se llevó a cabo el desarrollo de reuniones zonales en el marco de Rendición de Cuentas Bucaramanga 2021, del 10 al 17 de diciembre en las 17 comunas y 3 corregimientos del municipio, así mismo se desarrolló la Audiencia de Rendición de Cuentas el 14 de diciembre de 2021 en el teatro Santander"/>
    <s v="Talento Humano, Recursos Físicos y Tecnológicos"/>
    <x v="1"/>
  </r>
  <r>
    <s v="Información y Comunicación "/>
    <s v="Gestión de la Información estadística"/>
    <s v="Analizar si el recurso humano asignado en la entidad, para la generación, procesamiento, análisis y difusión de información estadística, es suficiente y establecer las acciones necesarias para su disponibilidad."/>
    <s v="Centro de analítica de datos de Bucaramanga CAAB fortalecido."/>
    <s v="INCREMENTO"/>
    <n v="3"/>
    <n v="1"/>
    <n v="0.15"/>
    <n v="0.15"/>
    <n v="0.35"/>
    <n v="0"/>
    <m/>
    <n v="0.2"/>
    <n v="0.3"/>
    <n v="0.5"/>
    <s v="SI"/>
    <n v="0"/>
    <s v="x"/>
    <s v="x"/>
    <s v="x"/>
    <s v="1"/>
    <s v="2"/>
    <s v="2"/>
    <s v="3"/>
    <n v="0.89999999999999991"/>
    <n v="0.15"/>
    <n v="1"/>
    <s v="100%"/>
    <s v="0%"/>
    <n v="0.64999999999999991"/>
    <s v="Durante el primer trimestre 2022, dada la necesidad de fortalecer el centro de analítica de datos, se presentó proyecto de inversión que evidencia la gestión para fortalecer esta área de trabajo. Se lanzó y entregó la página del  centro de analítica de datos de Bucaramanga el cual se encuentra disponible en www.bucaramanga.gov.co/datos"/>
    <s v="Talento Humano, Recursos Físicos y Tecnológicos"/>
    <x v="2"/>
  </r>
  <r>
    <s v="Información y Comunicación "/>
    <s v="Gestión de la Información estadística"/>
    <s v="Analizar si los recursos financieros asignado en la entidad, para la generación, procesamiento, análisis y difusión de información estadística, son suficientes y establecer las acciones necesarias para su disponibilidad en el corto, mediano y largo plazo."/>
    <s v="Observatorio del delito y de paz mantenido."/>
    <s v="MANTENIMIENTO"/>
    <n v="4"/>
    <n v="2"/>
    <n v="2"/>
    <n v="2"/>
    <n v="2"/>
    <n v="0"/>
    <n v="2"/>
    <n v="2"/>
    <n v="2"/>
    <n v="2"/>
    <s v="SI"/>
    <s v="x"/>
    <s v="x"/>
    <s v="x"/>
    <s v="x"/>
    <s v="2"/>
    <s v="2"/>
    <s v="2"/>
    <s v="3"/>
    <n v="1"/>
    <n v="1"/>
    <n v="1"/>
    <n v="1"/>
    <s v="0%"/>
    <n v="0.75"/>
    <s v="A corte de 30 de septiembre, la Secretaría del Interior realizó los reportes necesarios para la actualización de los observarios de paz y del delito que se encuentran a cargo de las misma. Como soporte se adjunta la siguiente información:_x000a__x000a_Observatorio del delito: Correo electrónico de envío de información de los meses de julio y agosto del año en cuso, así mismo se adjunta las bases de datos en formato Excel de cada mes correspondiente._x000a__x000a_Observatorio de Paz: Correo electrónico de envío de información de los meses de agosto y septiembre del año en cuso, así mismo se adjunta las bases de datos en formato Excel de cada mes correspondiente._x000a__x000a_A corte de 31 diciembre la secretaría del interior realizó los reportes necesarios para la actualización de los observarios de paz y del delito que se encuentran a cargo de las misma. Como soporte se adjunta la siguiente información:_x000a__x000a_Observatorio del delito: Correo electrónico de envió de información de los meses de septiembre, octubre y noviembre del año 2021, así mismo se adjunta las bases de datos en formato Excel de cada mes correspondiente._x000a__x000a_Observatorio de Paz: Correo electrónico de envió de información de los meses de octubre y noviembre del año 2021, así mismo se adjunta las bases de datos en formato Excel de cada mes correspondiente._x000a_____________________________________________________________________x000a__x000a_A corte 31 de marzo de 2022, la Secretaría del Interior realizó los reportes necesarios para la actualización de los observarios de paz y del delito que se encuentran a cargo de las misma. Como soporte se adjunta la siguiente información:_x000a__x000a_Observatorio del delito: Correo electrónico de envió link de ingreso del portal mantenido, junto con documento de análisis delincuencial y uso del observatorio en los meses de enero, febrero y marzo. _x000a__x000a_Observatorio de Paz: Correo electrónico de envió link del observatorio de Paz mantenido, junto con los archivos de Excel con la información correspondiente a los meses de enero, febrero y marzo. _x000a_"/>
    <n v="0"/>
    <x v="10"/>
  </r>
  <r>
    <s v="Información y Comunicación "/>
    <s v="Gestión de la Información estadística"/>
    <s v="Desarrollar jornadas de capacitación y/o divulgación a sus servidores y contratistas sobre la generación, procesamiento, reporte o difusión de información estadística."/>
    <s v="Socializaciones sobre generación, procesamiento, reporte o difusión de información estadística realizadas."/>
    <s v="INCREMENTO"/>
    <n v="4"/>
    <n v="5"/>
    <n v="1"/>
    <n v="1"/>
    <n v="1"/>
    <n v="0"/>
    <n v="1"/>
    <n v="1"/>
    <n v="1"/>
    <n v="2"/>
    <s v="SI"/>
    <s v="x"/>
    <s v="x"/>
    <s v="x"/>
    <s v="x"/>
    <s v="2"/>
    <s v="2"/>
    <s v="2"/>
    <s v="3"/>
    <n v="1"/>
    <n v="1"/>
    <n v="1"/>
    <n v="1"/>
    <s v="0%"/>
    <n v="0.6"/>
    <s v="Se continuó avanzando en las diferentes reuniones, socializaciones y mesas de trabajo con la difusión de información estadística y se realizó el documento de autodiagnóstico referente a la política de estadística, adicionalmente se generaron los documentos para esta política los cuales se validaran junto con la Secretaría de Planeación. Adicionalmente, se aprovecharon los espacios de los cursos de inducción y reinducción para dar a conocer a los servidores públicos la existencia del observatorio digital municipal y las actividades que se realizan en él."/>
    <s v="Talento Humano, Recursos Físicos y Tecnológicos"/>
    <x v="2"/>
  </r>
  <r>
    <s v="Gestión del Conocimiento y la innovación"/>
    <s v="Gestión del conocimiento y la innovación"/>
    <s v="Fomentar la transferencia del conocimiento hacia adentro de la entidad."/>
    <s v="Campaña de divulgación de la gestión del conocimiento."/>
    <s v="INCREMENTO"/>
    <n v="1"/>
    <n v="1"/>
    <n v="0"/>
    <n v="1"/>
    <n v="0"/>
    <n v="0"/>
    <m/>
    <n v="1"/>
    <m/>
    <m/>
    <s v="SI"/>
    <n v="0"/>
    <s v="x"/>
    <n v="0"/>
    <n v="0"/>
    <s v="4"/>
    <s v="2"/>
    <s v="4"/>
    <s v="4"/>
    <n v="1"/>
    <s v=""/>
    <n v="1"/>
    <s v=""/>
    <s v=""/>
    <n v="1"/>
    <s v="Se realizó una campaña para la divulgación de la gestión del conocimiento a través de piezas comunicativas por medio de folleto y se enviaron a través del correo institucional a los servidores públicos y/o contratistas. El correo fue enviados el día 30 de diciembre de 2021"/>
    <s v="Talento Humano, Recursos Físicos y Tecnológicos"/>
    <x v="0"/>
  </r>
  <r>
    <s v="Gestión del Conocimiento y la innovación"/>
    <s v="Gestión del conocimiento y la innovación"/>
    <s v="Apoyar los procesos de comunicación de la entidad para conservar su memoria institucional."/>
    <s v="Estrategia establecida para articular el inventario de conocimiento explícito de la entidad con la política de gestión documental, implementada."/>
    <s v="INCREMENTO"/>
    <n v="2"/>
    <n v="2"/>
    <n v="1"/>
    <n v="1"/>
    <n v="0"/>
    <n v="0"/>
    <m/>
    <n v="1"/>
    <m/>
    <n v="1"/>
    <s v="SI"/>
    <n v="0"/>
    <s v="x"/>
    <n v="0"/>
    <s v="x"/>
    <s v="1"/>
    <s v="2"/>
    <s v="4"/>
    <s v="3"/>
    <n v="1.5"/>
    <n v="0.5"/>
    <n v="1"/>
    <s v=""/>
    <s v="0%"/>
    <n v="1"/>
    <s v="Se definió la estrategia para articular el inventario de conocimiento explicito de la entidad y se han realizado actividades para su implementación. Asimismo, se realizó mesa de trabajo con los responsables de gestión documental para articular acciones que permitan el desarrollo de la estrategia, el documento de articulación de la estrategia con la política documental de 08 de julio del 2021 ."/>
    <s v="Talento Humano, Recursos Físicos y Tecnológicos"/>
    <x v="0"/>
  </r>
  <r>
    <s v="Gestión del Conocimiento y la innovación"/>
    <s v="Gestión del conocimiento y la innovación"/>
    <s v="Consultar las necesidades y expectativas a sus grupos de valor para identificar las necesidades de conocimiento e innovación."/>
    <s v="Mesas  de trabajo con las diferentes dependencias de la Alcaldía de Bucaramanga, para consultar las necesidades y expectativas a sus grupos de valor."/>
    <s v="INCREMENTO"/>
    <n v="2"/>
    <n v="2"/>
    <n v="0"/>
    <n v="1"/>
    <n v="3"/>
    <n v="0"/>
    <m/>
    <n v="1"/>
    <m/>
    <n v="1"/>
    <s v="SI"/>
    <n v="0"/>
    <s v="x"/>
    <n v="0"/>
    <s v="x"/>
    <s v="4"/>
    <s v="2"/>
    <s v="1"/>
    <s v="3"/>
    <n v="1"/>
    <s v=""/>
    <n v="1"/>
    <s v="100%"/>
    <s v="0%"/>
    <s v="100%"/>
    <s v="Se realizó mesa de trabajo los días 1,15, 30 de marzo de 2022,  con las diferentes dependencias de la administración municipal para consultar las necesidades y expectativas de los grupos de valor adjuntando las respectivas actas de reunión"/>
    <s v="Talento Humano, Recursos Físicos y Tecnológicos"/>
    <x v="0"/>
  </r>
  <r>
    <s v="Gestión del Conocimiento y la innovación"/>
    <s v="Gestión del conocimiento y la innovación"/>
    <s v="Identificar las necesidades de investigación relacionadas con la misión de la entidad, con el fin de determinar los proyectos de investigación que se deberán adelantar."/>
    <s v="Caracterización de las necesidades que en materia de investigación tienen las dependencias acorde a su misión."/>
    <s v="INCREMENTO"/>
    <n v="1"/>
    <n v="1"/>
    <n v="0"/>
    <n v="0.5"/>
    <n v="0.3"/>
    <n v="0"/>
    <m/>
    <n v="1"/>
    <m/>
    <m/>
    <s v="SI"/>
    <n v="0"/>
    <s v="x"/>
    <n v="0"/>
    <n v="0"/>
    <s v="4"/>
    <s v="2"/>
    <s v="1"/>
    <s v="4"/>
    <n v="0.5"/>
    <s v=""/>
    <n v="0.5"/>
    <n v="0.8"/>
    <s v=""/>
    <n v="0.8"/>
    <s v="Se realizó capacitación a las dependencias de la administración brindándole los lineamientos que permiten realizar la caracterización de las necesidades. Las mesas de trabajo fueron realizadas a la secretaría jurídica,  al UTSP y al área de valorización,  los días  1, 3, 4 de marzo 2022  respectivamente, Adicionalmente se realiza una identificación de necesidades de investigación con la oficina de las TICS del día 07 de diciembre del 2021. "/>
    <s v="Talento Humano, Recursos Físicos y Tecnológicos"/>
    <x v="0"/>
  </r>
  <r>
    <s v="Gestión del Conocimiento y la innovación"/>
    <s v="Gestión del conocimiento y la innovación"/>
    <s v="Fomentar la transferencia del conocimiento hacia adentro y hacia afuera de la entidad."/>
    <s v="Inventario de las herramientas de uso y apropiación del conocimiento con los que cuenta la Entidad, socializado hacia dentro y fuera de la administración."/>
    <s v="INCREMENTO"/>
    <n v="1"/>
    <n v="1"/>
    <n v="0"/>
    <n v="1"/>
    <n v="0"/>
    <n v="0"/>
    <m/>
    <n v="1"/>
    <m/>
    <m/>
    <s v="SI"/>
    <n v="0"/>
    <s v="x"/>
    <n v="0"/>
    <n v="0"/>
    <s v="4"/>
    <s v="2"/>
    <s v="4"/>
    <s v="4"/>
    <n v="1"/>
    <s v=""/>
    <n v="1"/>
    <s v=""/>
    <s v=""/>
    <n v="1"/>
    <s v="Se socializó el inventario de herramientas de uso y apropiación del conocimiento con los que cuenta la entidad se anexa acta de reunión del día 9 de noviembre del 2021, se anexa las diapositivas y se adjunta la tabla de asistencia"/>
    <s v="Talento Humano, Recursos Físicos y Tecnológicos"/>
    <x v="0"/>
  </r>
  <r>
    <s v="Gestión del Conocimiento y la innovación"/>
    <s v="Gestión del conocimiento y la innovación"/>
    <s v="Generar acciones de aprendizaje basadas en problemas o proyectos, dentro de su planeación anual, de acuerdo con las necesidades de conocimiento de la entidad, evaluar los resultados y tomar acciones de mejora."/>
    <s v="Propuesta de acciones de aprendizaje basadas en problemas o proyectos de la entidad."/>
    <s v="INCREMENTO"/>
    <n v="1"/>
    <n v="1"/>
    <n v="0"/>
    <n v="0"/>
    <n v="0"/>
    <n v="0"/>
    <m/>
    <m/>
    <m/>
    <n v="1"/>
    <s v="SI"/>
    <n v="0"/>
    <n v="0"/>
    <n v="0"/>
    <s v="x"/>
    <s v="4"/>
    <s v="4"/>
    <s v="4"/>
    <s v="3"/>
    <s v=""/>
    <s v=""/>
    <s v=""/>
    <s v=""/>
    <s v="0%"/>
    <n v="0"/>
    <s v="La actividad se cumplirá en el segundo trimestre de 2022, de acuerdo con el cronograma establecido en el presente plan."/>
    <s v="Talento Humano, Recursos Físicos y Tecnológicos"/>
    <x v="0"/>
  </r>
  <r>
    <s v="Gestión del Conocimiento y la innovación"/>
    <s v="Gestión del conocimiento y la innovación"/>
    <s v="Identificar, clasificar y actualizar el conocimiento tácito de la entidad para establecer necesidades de nuevo conocimiento."/>
    <s v="Formato que permita identificar el conocimiento tácito de la entidad."/>
    <s v="INCREMENTO"/>
    <n v="1"/>
    <n v="1"/>
    <n v="0.5"/>
    <n v="0"/>
    <n v="0.5"/>
    <n v="0"/>
    <m/>
    <m/>
    <n v="1"/>
    <m/>
    <s v="SI"/>
    <n v="0"/>
    <n v="0"/>
    <s v="x"/>
    <n v="0"/>
    <s v="1"/>
    <s v="4"/>
    <s v="2"/>
    <s v="4"/>
    <n v="0"/>
    <m/>
    <m/>
    <n v="1"/>
    <s v=""/>
    <n v="1"/>
    <s v="Las diferentes dependencias de la administración se encuentran validando la información del formato de conocimiento tácito. La actividad se cumplirá en el primer trimestre del año 2022._x000a_I trimestre 2022: Se adjunta formato con código F-GAT-8100-238,37-208 de conocimiento tácito diligenciado por todas las dependencias. de fecha del 06 de abril del 2022"/>
    <s v="Talento Humano, Recursos Físicos y Tecnológicos"/>
    <x v="0"/>
  </r>
  <r>
    <s v="Gestión del Conocimiento y la innovación"/>
    <s v="Gestión del conocimiento y la innovación"/>
    <s v="Priorizar la necesidad de contar con herramientas para una adecuada gestión del conocimiento y la innovación en la entidad."/>
    <s v="Formato que permita identificar el conocimiento explícito por dependencia."/>
    <s v="INCREMENTO"/>
    <n v="1"/>
    <n v="1"/>
    <n v="0.5"/>
    <n v="0"/>
    <n v="0.5"/>
    <n v="0"/>
    <m/>
    <m/>
    <n v="1"/>
    <m/>
    <s v="SI"/>
    <n v="0"/>
    <n v="0"/>
    <s v="x"/>
    <n v="0"/>
    <s v="1"/>
    <s v="4"/>
    <s v="2"/>
    <s v="4"/>
    <n v="0"/>
    <m/>
    <m/>
    <n v="1"/>
    <s v=""/>
    <n v="1"/>
    <s v="Las diferentes dependencias de la administración se encuentran validando la información del formato de conocimiento tácito. La actividad se cumplirá en el primer trimestre del año 2022._x000a_I trimestre 2022: Se adjunta formato con código F-GAT-8100-238,37-207 de conocimiento Explícito  diligenciado por todas las dependencia de fecha abril 06 del 2022"/>
    <s v="Talento Humano, Recursos Físicos y Tecnológicos"/>
    <x v="0"/>
  </r>
  <r>
    <s v="Control Interno "/>
    <s v="Control interno "/>
    <s v="Monitorear el cumplimiento de la política de administración de riesgos de la entidad, por parte del comité institucional de coordinación de control interno."/>
    <s v="Política de administración de riesgos monitoreada."/>
    <s v="INCREMENTO"/>
    <n v="1"/>
    <n v="1"/>
    <n v="1"/>
    <n v="0"/>
    <n v="0"/>
    <n v="0"/>
    <m/>
    <n v="1"/>
    <m/>
    <m/>
    <s v="SI"/>
    <n v="0"/>
    <s v="x"/>
    <n v="0"/>
    <n v="0"/>
    <s v="1"/>
    <s v="3"/>
    <s v="4"/>
    <s v="4"/>
    <n v="1"/>
    <n v="1"/>
    <n v="1"/>
    <s v=""/>
    <s v=""/>
    <n v="1"/>
    <s v="La Secretaría de Planeación ha monitoreado la Política de Administración de Riesgos, a través de los mapas de riesgos de gestión por procesos y mapas de riesgos de corrupción por procesos. "/>
    <s v="Talento Humano, Recursos Físicos y Tecnológicos"/>
    <x v="1"/>
  </r>
  <r>
    <s v="Control Interno "/>
    <s v="Control interno "/>
    <s v="Promover la identificación y el análisis del riesgo desde el direccionamiento o planeación estratégica de la entidad, por parte del comité institucional de coordinación de control interno."/>
    <s v="Seguimiento para la aplicación de acciones de mejora en PAAC y mapa de riesgos de corrupción con respecto a  la identificación de riesgos."/>
    <s v="INCREMENTO"/>
    <n v="2"/>
    <n v="1"/>
    <n v="0"/>
    <n v="1"/>
    <n v="0"/>
    <n v="0"/>
    <m/>
    <n v="0.8"/>
    <n v="0.2"/>
    <m/>
    <s v="SI"/>
    <n v="0"/>
    <s v="x"/>
    <s v="x"/>
    <n v="0"/>
    <s v="4"/>
    <s v="2"/>
    <s v="3"/>
    <s v="4"/>
    <n v="1"/>
    <s v=""/>
    <n v="1"/>
    <n v="1"/>
    <s v=""/>
    <n v="1"/>
    <s v="La Secretaría de Planeación ha realizado la aplicación de acciones de mejora en PAAC y mapa de riesgos de corrupción con respecto a  la identificación de riesgos."/>
    <s v="Talento Humano, Recursos Físicos y Tecnológicos"/>
    <x v="1"/>
  </r>
  <r>
    <s v="Control Interno "/>
    <s v="Control interno "/>
    <s v="Capacitar a líderes de procesos y sus equipos de trabajo sobre la metodología de gestión del riesgo"/>
    <s v="Capacitación sobre la metodología de gestión del riesgo realizada."/>
    <s v="INCREMENTO"/>
    <n v="1"/>
    <n v="1"/>
    <n v="0"/>
    <n v="0"/>
    <n v="1"/>
    <n v="0"/>
    <m/>
    <m/>
    <n v="1"/>
    <m/>
    <s v="SI"/>
    <n v="0"/>
    <n v="0"/>
    <s v="x"/>
    <n v="0"/>
    <s v="4"/>
    <s v="4"/>
    <s v="2"/>
    <s v="4"/>
    <s v=""/>
    <s v=""/>
    <s v=""/>
    <n v="1"/>
    <s v=""/>
    <n v="1"/>
    <s v="La Secretaría de Planeación, en trabajo conjunto con la Secretaría Administrativa convocó a todo el personal de planta y contratistas de la Administración municipal a la Socialización de la Política de Administración de Riesgos versión 5.0. En este espacio, el Grupo de Desarrollo Económico de la Secretaría de Planeación socializó el 11 de febrero de 2021, las responsabilidades y roles de las líneas de defensa definidas en la referida Política. Se cuenta con el correo mediante el cual se realizó la convocatoria, control de asistencia y presentación."/>
    <s v="Talento Humano, Recursos Físicos y Tecnológicos"/>
    <x v="1"/>
  </r>
  <r>
    <s v="Control Interno "/>
    <s v="Control interno "/>
    <s v="Evidenciar la divulgación e implementación de la política de administración de riesgos."/>
    <s v="Política de administración de riesgos implementada."/>
    <s v="MANTENIMIENTO"/>
    <n v="4"/>
    <n v="1"/>
    <n v="1"/>
    <n v="1"/>
    <n v="1"/>
    <n v="0"/>
    <n v="1"/>
    <n v="1"/>
    <n v="1"/>
    <n v="1"/>
    <s v="SI"/>
    <s v="x"/>
    <s v="x"/>
    <s v="x"/>
    <s v="x"/>
    <s v="2"/>
    <s v="2"/>
    <s v="2"/>
    <s v="3"/>
    <n v="1"/>
    <n v="1"/>
    <n v="1"/>
    <n v="1"/>
    <s v="0%"/>
    <n v="0.75"/>
    <s v="La implementación de la Política de administración de riesgos se ha realizado en los Mapas de Riesgos de gestión por procesos y mapas de riesgos de corrupción por procesos. "/>
    <s v="Talento Humano, Recursos Físicos y Tecnológicos"/>
    <x v="1"/>
  </r>
  <r>
    <s v="Control Interno "/>
    <s v="Control interno "/>
    <s v="Presentar el resultado de las auditorías internas y seguimientos a procesos institucionales a los líderes de procesos auditados y realizar la socialización en el marco del Comité Institucional de Coordinación de Control Interno."/>
    <s v="Informes Radicados a líderes de procesos auditados._x000a_Actas de Comité Institucional de Coordinación de Control Interno."/>
    <s v="INCREMENTO"/>
    <n v="1"/>
    <n v="1"/>
    <n v="0"/>
    <n v="1"/>
    <n v="0"/>
    <n v="0"/>
    <m/>
    <m/>
    <n v="1"/>
    <m/>
    <s v="SI"/>
    <n v="0"/>
    <n v="0"/>
    <s v="x"/>
    <n v="0"/>
    <s v="4"/>
    <s v="1"/>
    <s v="3"/>
    <s v="4"/>
    <n v="1"/>
    <s v=""/>
    <n v="1"/>
    <n v="1"/>
    <s v=""/>
    <n v="1"/>
    <s v="Auditorías Internas al Proceso de Valorización y Gestión y Desarrollo de la Infraestructura, las cuales fueron realizadas en la vigencia  2021 y los informes definitivos de Auditorías Internas fueron socializados al Comité Institucional de Coordinación de Control Interno el día 28 de diciembre de 2021._x000a__x000a_En el Plan anual de Acción y Auditorías de la Oficina de Control Interno de Gestión aprobado el día 25 de Enero de 2022 en el Comité Institucional Coordinador de Control Interno, quedaron contempladas auditorías a los siguientes procesos, las cuales iniciaron en el primer trimestre 2022:                                                                                                                                                                                                          1.  Proceso  gestión y desarrollo de la infraestructura                                                                                                                                                                                                                                             2. Proceso Seguridad, Protección y Convivencia Ciudadana y Proyección y Desarrollo Comunitario.      _x000a_3. Proceso técnico de servicios públicos.                                                                                                                                                               La planeación de las auditorías mencionadas tuvieron lugar en el mes de marzo de 2022, una vez se entreguen los informes finales de auditoría se socializarán los mismos en el Comité Institucional Coordinador de Control Interno. Así mismo, en el mencionado comité se han presentado los resultados de informes de ley, actividades y seguimientos que la Oficina de Control Interno ha realizado, lo cual se evidencia en actas de 25 de enero,  25 de febrero, 24 de marzo de 2022.  "/>
    <s v="Talento Humano, Recursos Físicos y Tecnológicos"/>
    <x v="9"/>
  </r>
  <r>
    <s v="Control Interno "/>
    <s v="Control interno "/>
    <s v="Evaluación de la Audiencia de Rendición de Cuentas"/>
    <s v="Informe de Evaluación de la Audiencia Anual de Rendición de Cuentas"/>
    <s v="INCREMENTO"/>
    <n v="1"/>
    <n v="1"/>
    <n v="0"/>
    <n v="1"/>
    <n v="1"/>
    <n v="0"/>
    <m/>
    <n v="1"/>
    <m/>
    <m/>
    <s v="SI"/>
    <n v="0"/>
    <s v="x"/>
    <n v="0"/>
    <n v="0"/>
    <s v="4"/>
    <s v="2"/>
    <s v="1"/>
    <s v="4"/>
    <n v="1"/>
    <s v=""/>
    <n v="1"/>
    <n v="1"/>
    <s v=""/>
    <s v="100%"/>
    <s v="Conforme al Componente 3 - Rendición de Cuentas, Subcomponente 4 - Evaluación y retroalimentación de la gestión Institucional -, la Oficina de Control Interno realizó la publicación del Informe el día 30 de diciembre de 2021.  https://www.bucaramanga.gov.co/wp-content/uploads/2021/12/Informe-Evaluacion-Rendicion-de-Cuentas.pdf"/>
    <s v="Talento Humano, Recursos Físicos y Tecnológicos"/>
    <x v="9"/>
  </r>
  <r>
    <s v="Control Interno "/>
    <s v="Control interno "/>
    <s v="Evaluación Semestral de Coordinación del Sistema de Control Interno."/>
    <s v="Informe Semestral de Coordinación del Sistema de Control Interno."/>
    <s v="INCREMENTO"/>
    <n v="2"/>
    <n v="2"/>
    <n v="1"/>
    <n v="0"/>
    <n v="1"/>
    <n v="0"/>
    <n v="1"/>
    <m/>
    <n v="1"/>
    <m/>
    <s v="SI"/>
    <s v="x"/>
    <n v="0"/>
    <s v="x"/>
    <n v="0"/>
    <s v="2"/>
    <s v="4"/>
    <s v="2"/>
    <s v="4"/>
    <s v=""/>
    <n v="1"/>
    <s v=""/>
    <n v="1"/>
    <s v=""/>
    <n v="1"/>
    <s v="Informe de Evaluación Independiente del Estado del Sistema de Control Interno con corte a junio 30 de 2021, publicado en la página web institucional el 30 de julio de 2021.  Informe de Evaluación Independiente del Estado del Sistema de Control Interno con corte a diciembre  31 de 2021,  publicado en la página web institucional el 28 de enero de 2022: https://www.bucaramanga.gov.co/wp-content/uploads/2022/01/Informe-SCI-parametrizado-DIC-2021-1.pdf"/>
    <s v="Talento Humano, Recursos Físicos y Tecnológicos"/>
    <x v="9"/>
  </r>
  <r>
    <s v="Control Interno "/>
    <s v="Control interno "/>
    <s v="Socializar ante el Comité Institucional de Coordinación de Control Interno la evaluación Semestral de Coordinación de del sistema de Control interno."/>
    <s v="Acta de Comité Institucional de Coordinación de Control Interno"/>
    <s v="INCREMENTO"/>
    <n v="2"/>
    <n v="2"/>
    <n v="8"/>
    <n v="0"/>
    <n v="4"/>
    <n v="0"/>
    <n v="1"/>
    <m/>
    <n v="1"/>
    <m/>
    <s v="SI"/>
    <s v="x"/>
    <n v="0"/>
    <s v="x"/>
    <n v="0"/>
    <s v="2"/>
    <s v="4"/>
    <s v="2"/>
    <s v="4"/>
    <s v=""/>
    <s v="100%"/>
    <s v=""/>
    <s v="100%"/>
    <s v=""/>
    <s v="100%"/>
    <s v="En cumplimiento de este producto se realizó acta de Comité Institucional de Coordinación de Control Interno con fecha 20 de septiembre de 2021. En cumplimiento de este producto se realizó socialización del resultado del informe de evaluación independiente del Sistema de Control Interno, en el Comité  Institucional de Coordinación de Control Interno, que consta en acta de fecha 24 de marzo de  2022. El resultado del informe fue publicado en el link: https://www.bucaramanga.gov.co/wp-content/uploads/2022/01/Informe-SCI-parametrizado-DIC-2021-1.pdf"/>
    <s v="Talento Humano, Recursos Físicos y Tecnológicos"/>
    <x v="9"/>
  </r>
  <r>
    <s v="Control Interno "/>
    <s v="Control interno "/>
    <s v="Seguimiento periódico (Cuatrimestral) al PAAC y Mapas de riesgos de Corrupción."/>
    <s v="Informe de seguimiento al PAAC y Mapas de riesgos de Corrupción."/>
    <s v="INCREMENTO"/>
    <n v="3"/>
    <n v="3"/>
    <n v="1"/>
    <n v="0"/>
    <n v="1"/>
    <n v="0"/>
    <n v="1"/>
    <m/>
    <n v="1"/>
    <n v="1"/>
    <s v="SI"/>
    <s v="x"/>
    <n v="0"/>
    <s v="x"/>
    <s v="x"/>
    <s v="2"/>
    <s v="4"/>
    <s v="2"/>
    <s v="3"/>
    <s v=""/>
    <n v="1"/>
    <s v=""/>
    <n v="1"/>
    <s v="0%"/>
    <n v="0.66666666666666663"/>
    <s v="Informe de Seguimiento al Plan Anticorrupción y de Atención al Ciudadano y Mapa de Riesgos de Corrupción con corte a agosto 31 de 2021.  Informe de Seguimiento al Plan Anticorrupción y de Atención al Ciudadano y Mapa de Riesgos de Corrupción con corte a Diciembre 31 de 2021 el cuál se reportará en el avance del primer trimestre 2022. Informe de Seguimiento al Plan Anticorrupción y de Atención al Ciudadano y Mapa de Riesgos de Corrupción con corte a diciembre 31 de 2021, el cual fue  presentado y publicado en el mes de enero de 2022 en la página web del municipio en el link: https://www.bucaramanga.gov.co/oficinas/control-interno-de-gestion/plan-anticorrupcion-y-de-atencion-al-ciudadano/."/>
    <s v="Talento Humano, Recursos Físicos y Tecnológicos"/>
    <x v="9"/>
  </r>
  <r>
    <s v="Control Interno "/>
    <s v="Control interno "/>
    <s v="Seguimiento periódico (Corte a diciembre de la vigencia anterior y un segundo seguimiento de la vigencia en curso) al Mapas de Riesgos de Gestión por procesos."/>
    <s v="Informe de seguimiento al Mapas de Riesgos de Gestión por procesos."/>
    <s v="INCREMENTO"/>
    <n v="2"/>
    <n v="2"/>
    <n v="0"/>
    <n v="1"/>
    <n v="1"/>
    <n v="0"/>
    <m/>
    <n v="1"/>
    <m/>
    <n v="1"/>
    <s v="SI"/>
    <n v="0"/>
    <s v="x"/>
    <n v="0"/>
    <s v="x"/>
    <s v="4"/>
    <s v="2"/>
    <s v="1"/>
    <s v="3"/>
    <n v="1"/>
    <s v=""/>
    <n v="1"/>
    <n v="1"/>
    <s v="0%"/>
    <n v="1"/>
    <s v="La Oficina de Control interno realizó el seguimiento al Mapa de Riesgos de Gestión por Proceso con corte a Septiembre de 2021.   Enlace publicación página web:   https://www.bucaramanga.gov.co/oficinas/control-interno-de-gestion/plan-anticorrupcion-y-de-atencion-al-ciudadano/.  La Oficina Control Interno de Gestión durante el mes de marzo de 2022, realizó seguimiento al cumplimiento de las acciones proyectadas en el Mapa de Riesgos de Gestión por procesos con corte a diciembre 31 de 2021, publicado en la página web institucional de la alcaldía de Bucaramanga. https://www.bucaramanga.gov.co/transparencia/#planeacion"/>
    <s v="Talento Humano, Recursos Físicos y Tecnológicos"/>
    <x v="9"/>
  </r>
  <r>
    <s v="Control Interno "/>
    <s v="Control interno "/>
    <s v="Seguimiento a los Planes de Mejoramiento Suscritos con los Entes de Control Externo."/>
    <s v="Informe con sus respectivos soportes del seguimiento a los Planes de Mejoramiento suscritos con la Contraloría Municipal de Bucaramanga y Contraloría General de la Republica."/>
    <s v="INCREMENTO"/>
    <n v="2"/>
    <n v="2"/>
    <n v="1"/>
    <n v="0"/>
    <n v="1"/>
    <n v="0"/>
    <n v="1"/>
    <m/>
    <n v="1"/>
    <m/>
    <s v="SI"/>
    <s v="x"/>
    <n v="0"/>
    <s v="x"/>
    <n v="0"/>
    <s v="2"/>
    <s v="4"/>
    <s v="2"/>
    <s v="4"/>
    <s v=""/>
    <n v="1"/>
    <s v=""/>
    <n v="1"/>
    <s v=""/>
    <n v="1"/>
    <s v="Publicación SIA Misional Seguimiento Planes de Mejoramiento Contraloría Municipal de Bucaramanga con corte a junio 30 de 2021.  Publicación SIRECI Seguimiento Planes de Mejoramiento Contraloría General de la República con corte a junio 30 de 2021.  Reportes realizados en el mes de julio de 2021.  Se adjuntan formatos de seguimiento. Se realizó seguimiento con corte a diciembre 31 de 2021 a los planes de mejoramiento de la Contraloría General de la República y la Contraloría Municipal de Bucaramanga, el cuál se reportará en el avance del primer trimestre 2022. _x000a_Se realizó seguimiento e informe en el mes de enero de 2022 a los planes de mejoramiento con corte a diciembre 31 de 2021  suscritos con la Contraloría General de la República, el anterior informe se da a conocer a los responsables de las dependencias mediante actas de visita y es publicado en la plataforma de Información de la Contraloría General de la Republica SIRECI.                                                                                                                                                                   Se realizó seguimiento en el mes de enero de 2022 con corte a diciembre 31 de 2021 a los planes de mejoramiento suscritos con la Contraloría Municipal de Bucaramanga, el anterior informe se da a conocer a los responsables de las dependencias mediante actas de visita y fue publicado de manera oportuna en la plataforma de Información de la Contraloría Municipal, SIA MISIONAL de conformidad a lo dispuesto por dicho ente de control."/>
    <s v="Talento Humano, Recursos Físicos y Tecnológicos"/>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100-000000000000}" name="TablaDinámica1" cacheId="0" applyNumberFormats="0" applyBorderFormats="0" applyFontFormats="0" applyPatternFormats="0" applyAlignmentFormats="0" applyWidthHeightFormats="1" dataCaption="Valores" updatedVersion="7" minRefreshableVersion="3" showDrill="0" showDataTips="0" useAutoFormatting="1" itemPrintTitles="1" createdVersion="7" indent="0" showHeaders="0" outline="1" outlineData="1" multipleFieldFilters="0" chartFormat="10" fieldListSortAscending="1" customListSort="0">
  <location ref="A3:M4" firstHeaderRow="0" firstDataRow="1" firstDataCol="1"/>
  <pivotFields count="34">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dataField="1" showAll="0"/>
    <pivotField showAll="0"/>
    <pivotField showAll="0"/>
    <pivotField showAll="0"/>
    <pivotField showAll="0"/>
    <pivotField showAll="0"/>
    <pivotField showAll="0"/>
    <pivotField axis="axisCol" showAll="0">
      <items count="12">
        <item x="2"/>
        <item x="9"/>
        <item x="6"/>
        <item x="0"/>
        <item x="8"/>
        <item x="3"/>
        <item x="7"/>
        <item x="10"/>
        <item x="1"/>
        <item x="4"/>
        <item x="5"/>
        <item t="default"/>
      </items>
    </pivotField>
    <pivotField showAll="0"/>
  </pivotFields>
  <rowItems count="1">
    <i/>
  </rowItems>
  <colFields count="1">
    <field x="32"/>
  </colFields>
  <colItems count="12">
    <i>
      <x/>
    </i>
    <i>
      <x v="1"/>
    </i>
    <i>
      <x v="2"/>
    </i>
    <i>
      <x v="3"/>
    </i>
    <i>
      <x v="4"/>
    </i>
    <i>
      <x v="5"/>
    </i>
    <i>
      <x v="6"/>
    </i>
    <i>
      <x v="7"/>
    </i>
    <i>
      <x v="8"/>
    </i>
    <i>
      <x v="9"/>
    </i>
    <i>
      <x v="10"/>
    </i>
    <i t="grand">
      <x/>
    </i>
  </colItems>
  <dataFields count="1">
    <dataField name="Promedio de  III TRIM 20217" fld="25" subtotal="average" baseField="0" baseItem="0"/>
  </dataFields>
  <formats count="1">
    <format dxfId="10">
      <pivotArea outline="0" collapsedLevelsAreSubtotals="1" fieldPosition="0"/>
    </format>
  </formats>
  <chartFormats count="13">
    <chartFormat chart="9" format="47" series="1">
      <pivotArea type="data" outline="0" fieldPosition="0">
        <references count="2">
          <reference field="4294967294" count="1" selected="0">
            <x v="0"/>
          </reference>
          <reference field="32" count="1" selected="0">
            <x v="0"/>
          </reference>
        </references>
      </pivotArea>
    </chartFormat>
    <chartFormat chart="9" format="48" series="1">
      <pivotArea type="data" outline="0" fieldPosition="0">
        <references count="2">
          <reference field="4294967294" count="1" selected="0">
            <x v="0"/>
          </reference>
          <reference field="32" count="1" selected="0">
            <x v="1"/>
          </reference>
        </references>
      </pivotArea>
    </chartFormat>
    <chartFormat chart="9" format="49" series="1">
      <pivotArea type="data" outline="0" fieldPosition="0">
        <references count="2">
          <reference field="4294967294" count="1" selected="0">
            <x v="0"/>
          </reference>
          <reference field="32" count="1" selected="0">
            <x v="2"/>
          </reference>
        </references>
      </pivotArea>
    </chartFormat>
    <chartFormat chart="9" format="50">
      <pivotArea type="data" outline="0" fieldPosition="0">
        <references count="2">
          <reference field="4294967294" count="1" selected="0">
            <x v="0"/>
          </reference>
          <reference field="32" count="1" selected="0">
            <x v="2"/>
          </reference>
        </references>
      </pivotArea>
    </chartFormat>
    <chartFormat chart="9" format="51" series="1">
      <pivotArea type="data" outline="0" fieldPosition="0">
        <references count="2">
          <reference field="4294967294" count="1" selected="0">
            <x v="0"/>
          </reference>
          <reference field="32" count="1" selected="0">
            <x v="3"/>
          </reference>
        </references>
      </pivotArea>
    </chartFormat>
    <chartFormat chart="9" format="52" series="1">
      <pivotArea type="data" outline="0" fieldPosition="0">
        <references count="2">
          <reference field="4294967294" count="1" selected="0">
            <x v="0"/>
          </reference>
          <reference field="32" count="1" selected="0">
            <x v="4"/>
          </reference>
        </references>
      </pivotArea>
    </chartFormat>
    <chartFormat chart="9" format="53" series="1">
      <pivotArea type="data" outline="0" fieldPosition="0">
        <references count="2">
          <reference field="4294967294" count="1" selected="0">
            <x v="0"/>
          </reference>
          <reference field="32" count="1" selected="0">
            <x v="5"/>
          </reference>
        </references>
      </pivotArea>
    </chartFormat>
    <chartFormat chart="9" format="54">
      <pivotArea type="data" outline="0" fieldPosition="0">
        <references count="2">
          <reference field="4294967294" count="1" selected="0">
            <x v="0"/>
          </reference>
          <reference field="32" count="1" selected="0">
            <x v="5"/>
          </reference>
        </references>
      </pivotArea>
    </chartFormat>
    <chartFormat chart="9" format="55" series="1">
      <pivotArea type="data" outline="0" fieldPosition="0">
        <references count="2">
          <reference field="4294967294" count="1" selected="0">
            <x v="0"/>
          </reference>
          <reference field="32" count="1" selected="0">
            <x v="6"/>
          </reference>
        </references>
      </pivotArea>
    </chartFormat>
    <chartFormat chart="9" format="56" series="1">
      <pivotArea type="data" outline="0" fieldPosition="0">
        <references count="2">
          <reference field="4294967294" count="1" selected="0">
            <x v="0"/>
          </reference>
          <reference field="32" count="1" selected="0">
            <x v="7"/>
          </reference>
        </references>
      </pivotArea>
    </chartFormat>
    <chartFormat chart="9" format="57" series="1">
      <pivotArea type="data" outline="0" fieldPosition="0">
        <references count="2">
          <reference field="4294967294" count="1" selected="0">
            <x v="0"/>
          </reference>
          <reference field="32" count="1" selected="0">
            <x v="8"/>
          </reference>
        </references>
      </pivotArea>
    </chartFormat>
    <chartFormat chart="9" format="58" series="1">
      <pivotArea type="data" outline="0" fieldPosition="0">
        <references count="2">
          <reference field="4294967294" count="1" selected="0">
            <x v="0"/>
          </reference>
          <reference field="32" count="1" selected="0">
            <x v="9"/>
          </reference>
        </references>
      </pivotArea>
    </chartFormat>
    <chartFormat chart="9" format="59" series="1">
      <pivotArea type="data" outline="0" fieldPosition="0">
        <references count="2">
          <reference field="4294967294" count="1" selected="0">
            <x v="0"/>
          </reference>
          <reference field="32" count="1" selected="0">
            <x v="1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00000000-0007-0000-0200-000000000000}" name="TablaDinámica1" cacheId="1" applyNumberFormats="0" applyBorderFormats="0" applyFontFormats="0" applyPatternFormats="0" applyAlignmentFormats="0" applyWidthHeightFormats="1" dataCaption="Valores" updatedVersion="7" minRefreshableVersion="3" useAutoFormatting="1" itemPrintTitles="1" createdVersion="7" indent="0" outline="1" outlineData="1" multipleFieldFilters="0">
  <location ref="A3:C15" firstHeaderRow="0" firstDataRow="1" firstDataCol="1"/>
  <pivotFields count="33">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dataField="1" showAll="0"/>
    <pivotField showAll="0"/>
    <pivotField dataField="1" showAll="0"/>
    <pivotField showAll="0"/>
    <pivotField showAll="0"/>
    <pivotField axis="axisRow" showAll="0">
      <items count="12">
        <item x="2"/>
        <item x="9"/>
        <item x="6"/>
        <item x="0"/>
        <item x="8"/>
        <item x="3"/>
        <item x="7"/>
        <item x="10"/>
        <item x="1"/>
        <item x="4"/>
        <item x="5"/>
        <item t="default"/>
      </items>
    </pivotField>
  </pivotFields>
  <rowFields count="1">
    <field x="32"/>
  </rowFields>
  <rowItems count="12">
    <i>
      <x/>
    </i>
    <i>
      <x v="1"/>
    </i>
    <i>
      <x v="2"/>
    </i>
    <i>
      <x v="3"/>
    </i>
    <i>
      <x v="4"/>
    </i>
    <i>
      <x v="5"/>
    </i>
    <i>
      <x v="6"/>
    </i>
    <i>
      <x v="7"/>
    </i>
    <i>
      <x v="8"/>
    </i>
    <i>
      <x v="9"/>
    </i>
    <i>
      <x v="10"/>
    </i>
    <i t="grand">
      <x/>
    </i>
  </rowItems>
  <colFields count="1">
    <field x="-2"/>
  </colFields>
  <colItems count="2">
    <i>
      <x/>
    </i>
    <i i="1">
      <x v="1"/>
    </i>
  </colItems>
  <dataFields count="2">
    <dataField name="Promedio de I TRIM 20229" fld="27" subtotal="average" baseField="32" baseItem="0" numFmtId="9"/>
    <dataField name="Promedio de ACUMULADO 2021 -2022" fld="29" subtotal="average" baseField="32" baseItem="0"/>
  </dataFields>
  <formats count="1">
    <format dxfId="9">
      <pivotArea outline="0" collapsedLevelsAreSubtotals="1"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B2:C442" totalsRowShown="0" headerRowDxfId="2">
  <autoFilter ref="B2:C442" xr:uid="{00000000-0009-0000-0100-000001000000}"/>
  <tableColumns count="2">
    <tableColumn id="1" xr3:uid="{00000000-0010-0000-0000-000001000000}" name="Columna1" dataDxfId="1"/>
    <tableColumn id="2" xr3:uid="{00000000-0010-0000-0000-000002000000}" name="Columna2"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instagram.com/p/DDHZzb7O5y2/" TargetMode="External"/><Relationship Id="rId2" Type="http://schemas.openxmlformats.org/officeDocument/2006/relationships/hyperlink" Target="https://www.instagram.com/p/DDuWHyQx4ww/" TargetMode="External"/><Relationship Id="rId1" Type="http://schemas.openxmlformats.org/officeDocument/2006/relationships/hyperlink" Target="https://registroinformacion.bucaramanga.gov.co/"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s://www.instagram.com/p/DDmLlsmRv5J/" TargetMode="External"/></Relationships>
</file>

<file path=xl/worksheets/_rels/sheet2.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3.xml.rels><?xml version="1.0" encoding="UTF-8" standalone="yes"?>
<Relationships xmlns="http://schemas.openxmlformats.org/package/2006/relationships"><Relationship Id="rId1" Type="http://schemas.openxmlformats.org/officeDocument/2006/relationships/pivotTable" Target="../pivotTables/pivotTable2.xml"/></Relationships>
</file>

<file path=xl/worksheets/_rels/sheet5.xml.rels><?xml version="1.0" encoding="UTF-8" standalone="yes"?>
<Relationships xmlns="http://schemas.openxmlformats.org/package/2006/relationships"><Relationship Id="rId1" Type="http://schemas.openxmlformats.org/officeDocument/2006/relationships/table" Target="../tables/table1.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HC150"/>
  <sheetViews>
    <sheetView showGridLines="0" tabSelected="1" zoomScale="70" zoomScaleNormal="70" workbookViewId="0">
      <pane ySplit="1" topLeftCell="A2" activePane="bottomLeft" state="frozen"/>
      <selection pane="bottomLeft" activeCell="J12" sqref="J12"/>
    </sheetView>
  </sheetViews>
  <sheetFormatPr baseColWidth="10" defaultColWidth="11.42578125" defaultRowHeight="15" x14ac:dyDescent="0.25"/>
  <cols>
    <col min="1" max="1" width="4.28515625" customWidth="1"/>
    <col min="2" max="2" width="12.7109375" customWidth="1"/>
    <col min="3" max="3" width="42.85546875" customWidth="1"/>
    <col min="4" max="4" width="40.140625" customWidth="1"/>
    <col min="5" max="5" width="30.42578125" customWidth="1"/>
    <col min="6" max="6" width="70.7109375" style="23" customWidth="1"/>
    <col min="7" max="7" width="64.42578125" customWidth="1"/>
    <col min="8" max="8" width="12.5703125" customWidth="1"/>
    <col min="9" max="9" width="23.140625" customWidth="1"/>
    <col min="10" max="10" width="12.7109375" customWidth="1"/>
    <col min="11" max="12" width="13.5703125" customWidth="1"/>
    <col min="13" max="13" width="11.85546875" customWidth="1"/>
    <col min="14" max="17" width="23.42578125" customWidth="1"/>
    <col min="18" max="18" width="24.140625" style="29" customWidth="1"/>
    <col min="19" max="19" width="88" style="33" customWidth="1"/>
    <col min="20" max="20" width="40.85546875" customWidth="1"/>
    <col min="21" max="21" width="30" style="28" customWidth="1"/>
    <col min="22" max="23" width="13.140625" customWidth="1"/>
    <col min="24" max="25" width="11.7109375" customWidth="1"/>
    <col min="26" max="43" width="11.42578125" customWidth="1"/>
  </cols>
  <sheetData>
    <row r="2" spans="2:40" ht="15.75" thickBot="1" x14ac:dyDescent="0.3">
      <c r="AN2" s="22" t="s">
        <v>0</v>
      </c>
    </row>
    <row r="3" spans="2:40" s="24" customFormat="1" ht="18" customHeight="1" x14ac:dyDescent="0.35">
      <c r="B3" s="221" t="s">
        <v>556</v>
      </c>
      <c r="C3" s="222"/>
      <c r="D3" s="222"/>
      <c r="E3" s="222"/>
      <c r="F3" s="222"/>
      <c r="G3" s="222"/>
      <c r="H3" s="222"/>
      <c r="I3" s="222"/>
      <c r="J3" s="222"/>
      <c r="K3" s="222"/>
      <c r="L3" s="222"/>
      <c r="M3" s="222"/>
      <c r="N3" s="222"/>
      <c r="O3" s="222"/>
      <c r="P3" s="222"/>
      <c r="Q3" s="222"/>
      <c r="R3" s="222"/>
      <c r="S3" s="222"/>
      <c r="T3" s="222"/>
      <c r="U3" s="209" t="s">
        <v>552</v>
      </c>
      <c r="V3" s="210"/>
      <c r="W3" s="210"/>
      <c r="X3" s="210"/>
      <c r="Y3" s="211"/>
      <c r="AN3" s="25"/>
    </row>
    <row r="4" spans="2:40" s="24" customFormat="1" ht="19.149999999999999" customHeight="1" x14ac:dyDescent="0.35">
      <c r="B4" s="223"/>
      <c r="C4" s="224"/>
      <c r="D4" s="224"/>
      <c r="E4" s="224"/>
      <c r="F4" s="224"/>
      <c r="G4" s="224"/>
      <c r="H4" s="224"/>
      <c r="I4" s="224"/>
      <c r="J4" s="224"/>
      <c r="K4" s="224"/>
      <c r="L4" s="224"/>
      <c r="M4" s="224"/>
      <c r="N4" s="224"/>
      <c r="O4" s="224"/>
      <c r="P4" s="224"/>
      <c r="Q4" s="224"/>
      <c r="R4" s="224"/>
      <c r="S4" s="224"/>
      <c r="T4" s="224"/>
      <c r="U4" s="212" t="s">
        <v>554</v>
      </c>
      <c r="V4" s="213"/>
      <c r="W4" s="213"/>
      <c r="X4" s="213"/>
      <c r="Y4" s="214"/>
    </row>
    <row r="5" spans="2:40" s="24" customFormat="1" ht="18" customHeight="1" x14ac:dyDescent="0.35">
      <c r="B5" s="223"/>
      <c r="C5" s="224"/>
      <c r="D5" s="224"/>
      <c r="E5" s="224"/>
      <c r="F5" s="224"/>
      <c r="G5" s="224"/>
      <c r="H5" s="224"/>
      <c r="I5" s="224"/>
      <c r="J5" s="224"/>
      <c r="K5" s="224"/>
      <c r="L5" s="224"/>
      <c r="M5" s="224"/>
      <c r="N5" s="224"/>
      <c r="O5" s="224"/>
      <c r="P5" s="224"/>
      <c r="Q5" s="224"/>
      <c r="R5" s="224"/>
      <c r="S5" s="224"/>
      <c r="T5" s="224"/>
      <c r="U5" s="212" t="s">
        <v>555</v>
      </c>
      <c r="V5" s="213"/>
      <c r="W5" s="213"/>
      <c r="X5" s="213"/>
      <c r="Y5" s="214"/>
    </row>
    <row r="6" spans="2:40" s="24" customFormat="1" ht="24.75" customHeight="1" thickBot="1" x14ac:dyDescent="0.4">
      <c r="B6" s="225"/>
      <c r="C6" s="226"/>
      <c r="D6" s="226"/>
      <c r="E6" s="226"/>
      <c r="F6" s="226"/>
      <c r="G6" s="226"/>
      <c r="H6" s="226"/>
      <c r="I6" s="226"/>
      <c r="J6" s="226"/>
      <c r="K6" s="226"/>
      <c r="L6" s="226"/>
      <c r="M6" s="226"/>
      <c r="N6" s="226"/>
      <c r="O6" s="226"/>
      <c r="P6" s="226"/>
      <c r="Q6" s="226"/>
      <c r="R6" s="226"/>
      <c r="S6" s="226"/>
      <c r="T6" s="226"/>
      <c r="U6" s="215" t="s">
        <v>1</v>
      </c>
      <c r="V6" s="216"/>
      <c r="W6" s="216"/>
      <c r="X6" s="216"/>
      <c r="Y6" s="217"/>
    </row>
    <row r="7" spans="2:40" s="24" customFormat="1" ht="24" thickBot="1" x14ac:dyDescent="0.4">
      <c r="B7" s="227" t="s">
        <v>3</v>
      </c>
      <c r="C7" s="228"/>
      <c r="D7" s="228"/>
      <c r="E7" s="229"/>
      <c r="F7" s="218"/>
      <c r="G7" s="219"/>
      <c r="H7" s="219"/>
      <c r="I7" s="219"/>
      <c r="J7" s="219"/>
      <c r="K7" s="219"/>
      <c r="L7" s="219"/>
      <c r="M7" s="219"/>
      <c r="N7" s="219"/>
      <c r="O7" s="219"/>
      <c r="P7" s="219"/>
      <c r="Q7" s="219"/>
      <c r="R7" s="219"/>
      <c r="S7" s="219"/>
      <c r="T7" s="219"/>
      <c r="U7" s="219"/>
      <c r="V7" s="219"/>
      <c r="W7" s="219"/>
      <c r="X7" s="219"/>
      <c r="Y7" s="220"/>
    </row>
    <row r="8" spans="2:40" s="24" customFormat="1" ht="20.25" customHeight="1" thickBot="1" x14ac:dyDescent="0.4">
      <c r="B8" s="207" t="s">
        <v>22</v>
      </c>
      <c r="C8" s="207" t="s">
        <v>4</v>
      </c>
      <c r="D8" s="233" t="s">
        <v>5</v>
      </c>
      <c r="E8" s="235" t="s">
        <v>6</v>
      </c>
      <c r="F8" s="243" t="s">
        <v>7</v>
      </c>
      <c r="G8" s="233" t="s">
        <v>8</v>
      </c>
      <c r="H8" s="241" t="s">
        <v>9</v>
      </c>
      <c r="I8" s="233" t="s">
        <v>10</v>
      </c>
      <c r="J8" s="230" t="s">
        <v>11</v>
      </c>
      <c r="K8" s="230"/>
      <c r="L8" s="230"/>
      <c r="M8" s="231"/>
      <c r="N8" s="237" t="s">
        <v>842</v>
      </c>
      <c r="O8" s="237" t="s">
        <v>843</v>
      </c>
      <c r="P8" s="237" t="s">
        <v>962</v>
      </c>
      <c r="Q8" s="237" t="s">
        <v>963</v>
      </c>
      <c r="R8" s="235" t="s">
        <v>12</v>
      </c>
      <c r="S8" s="233" t="s">
        <v>13</v>
      </c>
      <c r="T8" s="241" t="s">
        <v>14</v>
      </c>
      <c r="U8" s="233" t="s">
        <v>15</v>
      </c>
      <c r="V8" s="246" t="s">
        <v>16</v>
      </c>
      <c r="W8" s="247"/>
      <c r="X8" s="247" t="s">
        <v>17</v>
      </c>
      <c r="Y8" s="248"/>
    </row>
    <row r="9" spans="2:40" s="24" customFormat="1" ht="39.75" customHeight="1" x14ac:dyDescent="0.35">
      <c r="B9" s="208"/>
      <c r="C9" s="208"/>
      <c r="D9" s="234"/>
      <c r="E9" s="236"/>
      <c r="F9" s="244"/>
      <c r="G9" s="234"/>
      <c r="H9" s="242"/>
      <c r="I9" s="234"/>
      <c r="J9" s="232" t="s">
        <v>553</v>
      </c>
      <c r="K9" s="232"/>
      <c r="L9" s="239" t="s">
        <v>841</v>
      </c>
      <c r="M9" s="240"/>
      <c r="N9" s="238"/>
      <c r="O9" s="238"/>
      <c r="P9" s="238"/>
      <c r="Q9" s="238"/>
      <c r="R9" s="236"/>
      <c r="S9" s="234"/>
      <c r="T9" s="242"/>
      <c r="U9" s="234"/>
      <c r="V9" s="249" t="s">
        <v>553</v>
      </c>
      <c r="W9" s="250"/>
      <c r="X9" s="251" t="s">
        <v>841</v>
      </c>
      <c r="Y9" s="252"/>
    </row>
    <row r="10" spans="2:40" s="24" customFormat="1" ht="39.75" customHeight="1" x14ac:dyDescent="0.35">
      <c r="B10" s="208"/>
      <c r="C10" s="208"/>
      <c r="D10" s="234"/>
      <c r="E10" s="236"/>
      <c r="F10" s="245"/>
      <c r="G10" s="234"/>
      <c r="H10" s="242"/>
      <c r="I10" s="234"/>
      <c r="J10" s="125" t="s">
        <v>18</v>
      </c>
      <c r="K10" s="126" t="s">
        <v>19</v>
      </c>
      <c r="L10" s="127" t="s">
        <v>20</v>
      </c>
      <c r="M10" s="128" t="s">
        <v>21</v>
      </c>
      <c r="N10" s="238"/>
      <c r="O10" s="238"/>
      <c r="P10" s="238"/>
      <c r="Q10" s="238"/>
      <c r="R10" s="236"/>
      <c r="S10" s="234"/>
      <c r="T10" s="242"/>
      <c r="U10" s="234"/>
      <c r="V10" s="127" t="s">
        <v>18</v>
      </c>
      <c r="W10" s="126" t="s">
        <v>19</v>
      </c>
      <c r="X10" s="127" t="s">
        <v>20</v>
      </c>
      <c r="Y10" s="128" t="s">
        <v>21</v>
      </c>
      <c r="Z10"/>
      <c r="AA10"/>
      <c r="AB10"/>
      <c r="AC10"/>
      <c r="AD10"/>
      <c r="AE10"/>
      <c r="AF10"/>
      <c r="AG10"/>
      <c r="AH10"/>
      <c r="AI10"/>
      <c r="AJ10"/>
      <c r="AK10"/>
      <c r="AL10"/>
      <c r="AM10"/>
      <c r="AN10"/>
    </row>
    <row r="11" spans="2:40" s="26" customFormat="1" ht="60" x14ac:dyDescent="0.3">
      <c r="B11" s="148">
        <v>1</v>
      </c>
      <c r="C11" s="149" t="s">
        <v>557</v>
      </c>
      <c r="D11" s="150" t="s">
        <v>24</v>
      </c>
      <c r="E11" s="151">
        <v>95.5</v>
      </c>
      <c r="F11" s="152" t="s">
        <v>558</v>
      </c>
      <c r="G11" s="150" t="s">
        <v>559</v>
      </c>
      <c r="H11" s="153">
        <v>1</v>
      </c>
      <c r="I11" s="153" t="s">
        <v>560</v>
      </c>
      <c r="J11" s="151"/>
      <c r="K11" s="151"/>
      <c r="L11" s="154"/>
      <c r="M11" s="154"/>
      <c r="N11" s="155" t="s">
        <v>844</v>
      </c>
      <c r="O11" s="155" t="s">
        <v>844</v>
      </c>
      <c r="P11" s="155"/>
      <c r="Q11" s="155"/>
      <c r="R11" s="155">
        <v>0</v>
      </c>
      <c r="S11" s="156"/>
      <c r="T11" s="148" t="s">
        <v>25</v>
      </c>
      <c r="U11" s="153" t="s">
        <v>845</v>
      </c>
      <c r="V11" s="148"/>
      <c r="W11" s="148"/>
      <c r="X11" s="148">
        <v>1</v>
      </c>
      <c r="Y11" s="148"/>
    </row>
    <row r="12" spans="2:40" s="26" customFormat="1" ht="135" x14ac:dyDescent="0.3">
      <c r="B12" s="148">
        <v>2</v>
      </c>
      <c r="C12" s="149" t="s">
        <v>557</v>
      </c>
      <c r="D12" s="150" t="s">
        <v>24</v>
      </c>
      <c r="E12" s="151">
        <v>95.5</v>
      </c>
      <c r="F12" s="152" t="s">
        <v>561</v>
      </c>
      <c r="G12" s="150" t="s">
        <v>562</v>
      </c>
      <c r="H12" s="153">
        <v>1</v>
      </c>
      <c r="I12" s="153" t="s">
        <v>560</v>
      </c>
      <c r="J12" s="151"/>
      <c r="K12" s="151">
        <v>1</v>
      </c>
      <c r="L12" s="154"/>
      <c r="M12" s="154"/>
      <c r="N12" s="155" t="s">
        <v>844</v>
      </c>
      <c r="O12" s="155">
        <v>1</v>
      </c>
      <c r="P12" s="155"/>
      <c r="Q12" s="155"/>
      <c r="R12" s="155">
        <v>1</v>
      </c>
      <c r="S12" s="156" t="s">
        <v>846</v>
      </c>
      <c r="T12" s="148" t="s">
        <v>25</v>
      </c>
      <c r="U12" s="153" t="s">
        <v>845</v>
      </c>
      <c r="V12" s="148"/>
      <c r="W12" s="148">
        <v>1</v>
      </c>
      <c r="X12" s="148"/>
      <c r="Y12" s="148"/>
    </row>
    <row r="13" spans="2:40" s="26" customFormat="1" ht="45" x14ac:dyDescent="0.3">
      <c r="B13" s="148">
        <v>3</v>
      </c>
      <c r="C13" s="149" t="s">
        <v>557</v>
      </c>
      <c r="D13" s="150" t="s">
        <v>24</v>
      </c>
      <c r="E13" s="151">
        <v>95.5</v>
      </c>
      <c r="F13" s="152" t="s">
        <v>563</v>
      </c>
      <c r="G13" s="150" t="s">
        <v>564</v>
      </c>
      <c r="H13" s="153">
        <v>1</v>
      </c>
      <c r="I13" s="153" t="s">
        <v>560</v>
      </c>
      <c r="J13" s="151"/>
      <c r="K13" s="151"/>
      <c r="L13" s="154"/>
      <c r="M13" s="154"/>
      <c r="N13" s="155" t="s">
        <v>844</v>
      </c>
      <c r="O13" s="155" t="s">
        <v>844</v>
      </c>
      <c r="P13" s="155"/>
      <c r="Q13" s="155"/>
      <c r="R13" s="155">
        <v>0</v>
      </c>
      <c r="S13" s="156"/>
      <c r="T13" s="148" t="s">
        <v>25</v>
      </c>
      <c r="U13" s="153" t="s">
        <v>845</v>
      </c>
      <c r="V13" s="148"/>
      <c r="W13" s="148"/>
      <c r="X13" s="148"/>
      <c r="Y13" s="148">
        <v>1</v>
      </c>
    </row>
    <row r="14" spans="2:40" s="26" customFormat="1" ht="31.5" x14ac:dyDescent="0.3">
      <c r="B14" s="148">
        <v>4</v>
      </c>
      <c r="C14" s="149" t="s">
        <v>557</v>
      </c>
      <c r="D14" s="150" t="s">
        <v>24</v>
      </c>
      <c r="E14" s="151">
        <v>95.5</v>
      </c>
      <c r="F14" s="152" t="s">
        <v>565</v>
      </c>
      <c r="G14" s="150" t="s">
        <v>566</v>
      </c>
      <c r="H14" s="153">
        <v>1</v>
      </c>
      <c r="I14" s="153" t="s">
        <v>560</v>
      </c>
      <c r="J14" s="151"/>
      <c r="K14" s="151"/>
      <c r="L14" s="154"/>
      <c r="M14" s="154"/>
      <c r="N14" s="155" t="s">
        <v>844</v>
      </c>
      <c r="O14" s="155" t="s">
        <v>844</v>
      </c>
      <c r="P14" s="155"/>
      <c r="Q14" s="155"/>
      <c r="R14" s="155">
        <v>0</v>
      </c>
      <c r="S14" s="156"/>
      <c r="T14" s="148" t="s">
        <v>25</v>
      </c>
      <c r="U14" s="153" t="s">
        <v>845</v>
      </c>
      <c r="V14" s="148"/>
      <c r="W14" s="148"/>
      <c r="X14" s="148">
        <v>1</v>
      </c>
      <c r="Y14" s="148"/>
    </row>
    <row r="15" spans="2:40" s="26" customFormat="1" ht="60" x14ac:dyDescent="0.3">
      <c r="B15" s="148">
        <v>5</v>
      </c>
      <c r="C15" s="149" t="s">
        <v>557</v>
      </c>
      <c r="D15" s="150" t="s">
        <v>567</v>
      </c>
      <c r="E15" s="151">
        <v>95.5</v>
      </c>
      <c r="F15" s="152" t="s">
        <v>568</v>
      </c>
      <c r="G15" s="150" t="s">
        <v>569</v>
      </c>
      <c r="H15" s="153">
        <v>1</v>
      </c>
      <c r="I15" s="153" t="s">
        <v>560</v>
      </c>
      <c r="J15" s="151"/>
      <c r="K15" s="151"/>
      <c r="L15" s="154"/>
      <c r="M15" s="154"/>
      <c r="N15" s="155" t="s">
        <v>844</v>
      </c>
      <c r="O15" s="155" t="s">
        <v>844</v>
      </c>
      <c r="P15" s="155"/>
      <c r="Q15" s="155"/>
      <c r="R15" s="155">
        <v>0</v>
      </c>
      <c r="S15" s="156"/>
      <c r="T15" s="148" t="s">
        <v>25</v>
      </c>
      <c r="U15" s="153" t="s">
        <v>845</v>
      </c>
      <c r="V15" s="148"/>
      <c r="W15" s="148"/>
      <c r="X15" s="148">
        <v>1</v>
      </c>
      <c r="Y15" s="148"/>
    </row>
    <row r="16" spans="2:40" s="26" customFormat="1" ht="31.5" x14ac:dyDescent="0.3">
      <c r="B16" s="148">
        <v>6</v>
      </c>
      <c r="C16" s="149" t="s">
        <v>557</v>
      </c>
      <c r="D16" s="150" t="s">
        <v>567</v>
      </c>
      <c r="E16" s="151">
        <v>93.5</v>
      </c>
      <c r="F16" s="152" t="s">
        <v>570</v>
      </c>
      <c r="G16" s="150" t="s">
        <v>571</v>
      </c>
      <c r="H16" s="153">
        <v>1</v>
      </c>
      <c r="I16" s="153" t="s">
        <v>560</v>
      </c>
      <c r="J16" s="151"/>
      <c r="K16" s="151"/>
      <c r="L16" s="154"/>
      <c r="M16" s="154"/>
      <c r="N16" s="155" t="s">
        <v>844</v>
      </c>
      <c r="O16" s="155" t="s">
        <v>844</v>
      </c>
      <c r="P16" s="155"/>
      <c r="Q16" s="155"/>
      <c r="R16" s="155">
        <v>0</v>
      </c>
      <c r="S16" s="156"/>
      <c r="T16" s="148" t="s">
        <v>25</v>
      </c>
      <c r="U16" s="153" t="s">
        <v>845</v>
      </c>
      <c r="V16" s="148"/>
      <c r="W16" s="148"/>
      <c r="X16" s="148"/>
      <c r="Y16" s="148">
        <v>1</v>
      </c>
    </row>
    <row r="17" spans="2:25" s="26" customFormat="1" ht="75" x14ac:dyDescent="0.3">
      <c r="B17" s="148">
        <v>7</v>
      </c>
      <c r="C17" s="149" t="s">
        <v>557</v>
      </c>
      <c r="D17" s="150" t="s">
        <v>567</v>
      </c>
      <c r="E17" s="151">
        <v>93.5</v>
      </c>
      <c r="F17" s="152" t="s">
        <v>572</v>
      </c>
      <c r="G17" s="150" t="s">
        <v>573</v>
      </c>
      <c r="H17" s="153">
        <v>2</v>
      </c>
      <c r="I17" s="153" t="s">
        <v>560</v>
      </c>
      <c r="J17" s="151"/>
      <c r="K17" s="151">
        <v>1</v>
      </c>
      <c r="L17" s="154"/>
      <c r="M17" s="154"/>
      <c r="N17" s="155" t="s">
        <v>844</v>
      </c>
      <c r="O17" s="155">
        <v>1</v>
      </c>
      <c r="P17" s="155"/>
      <c r="Q17" s="155"/>
      <c r="R17" s="155">
        <v>0.5</v>
      </c>
      <c r="S17" s="156" t="s">
        <v>847</v>
      </c>
      <c r="T17" s="148" t="s">
        <v>25</v>
      </c>
      <c r="U17" s="153" t="s">
        <v>845</v>
      </c>
      <c r="V17" s="148"/>
      <c r="W17" s="148">
        <v>1</v>
      </c>
      <c r="X17" s="148"/>
      <c r="Y17" s="148">
        <v>1</v>
      </c>
    </row>
    <row r="18" spans="2:25" s="26" customFormat="1" ht="120" x14ac:dyDescent="0.3">
      <c r="B18" s="148">
        <v>8</v>
      </c>
      <c r="C18" s="149" t="s">
        <v>557</v>
      </c>
      <c r="D18" s="150" t="s">
        <v>26</v>
      </c>
      <c r="E18" s="151">
        <v>93.5</v>
      </c>
      <c r="F18" s="152" t="s">
        <v>574</v>
      </c>
      <c r="G18" s="150" t="s">
        <v>575</v>
      </c>
      <c r="H18" s="153">
        <v>2</v>
      </c>
      <c r="I18" s="153" t="s">
        <v>560</v>
      </c>
      <c r="J18" s="151"/>
      <c r="K18" s="151">
        <v>1</v>
      </c>
      <c r="L18" s="154"/>
      <c r="M18" s="154"/>
      <c r="N18" s="155" t="s">
        <v>844</v>
      </c>
      <c r="O18" s="155">
        <v>1</v>
      </c>
      <c r="P18" s="155"/>
      <c r="Q18" s="155"/>
      <c r="R18" s="155">
        <v>0.5</v>
      </c>
      <c r="S18" s="156" t="s">
        <v>848</v>
      </c>
      <c r="T18" s="148" t="s">
        <v>25</v>
      </c>
      <c r="U18" s="153" t="s">
        <v>845</v>
      </c>
      <c r="V18" s="148"/>
      <c r="W18" s="148">
        <v>1</v>
      </c>
      <c r="X18" s="148"/>
      <c r="Y18" s="148">
        <v>1</v>
      </c>
    </row>
    <row r="19" spans="2:25" s="26" customFormat="1" ht="75" x14ac:dyDescent="0.3">
      <c r="B19" s="148">
        <v>9</v>
      </c>
      <c r="C19" s="157" t="s">
        <v>576</v>
      </c>
      <c r="D19" s="158" t="s">
        <v>28</v>
      </c>
      <c r="E19" s="159">
        <v>96.4</v>
      </c>
      <c r="F19" s="160" t="s">
        <v>577</v>
      </c>
      <c r="G19" s="160" t="s">
        <v>578</v>
      </c>
      <c r="H19" s="161">
        <v>1</v>
      </c>
      <c r="I19" s="161" t="s">
        <v>560</v>
      </c>
      <c r="J19" s="162"/>
      <c r="K19" s="162"/>
      <c r="L19" s="154"/>
      <c r="M19" s="154"/>
      <c r="N19" s="155" t="s">
        <v>844</v>
      </c>
      <c r="O19" s="155" t="s">
        <v>844</v>
      </c>
      <c r="P19" s="155"/>
      <c r="Q19" s="155"/>
      <c r="R19" s="155">
        <v>0</v>
      </c>
      <c r="S19" s="163" t="s">
        <v>849</v>
      </c>
      <c r="T19" s="158" t="s">
        <v>25</v>
      </c>
      <c r="U19" s="161" t="s">
        <v>850</v>
      </c>
      <c r="V19" s="164"/>
      <c r="W19" s="164"/>
      <c r="X19" s="164">
        <v>1</v>
      </c>
      <c r="Y19" s="164"/>
    </row>
    <row r="20" spans="2:25" s="26" customFormat="1" ht="300.75" x14ac:dyDescent="0.3">
      <c r="B20" s="148">
        <v>10</v>
      </c>
      <c r="C20" s="157" t="s">
        <v>576</v>
      </c>
      <c r="D20" s="158" t="s">
        <v>28</v>
      </c>
      <c r="E20" s="159">
        <v>96.4</v>
      </c>
      <c r="F20" s="160" t="s">
        <v>577</v>
      </c>
      <c r="G20" s="160" t="s">
        <v>579</v>
      </c>
      <c r="H20" s="161">
        <v>15</v>
      </c>
      <c r="I20" s="165" t="s">
        <v>580</v>
      </c>
      <c r="J20" s="162">
        <v>15</v>
      </c>
      <c r="K20" s="162">
        <v>15</v>
      </c>
      <c r="L20" s="154"/>
      <c r="M20" s="154"/>
      <c r="N20" s="155">
        <v>1</v>
      </c>
      <c r="O20" s="155">
        <v>1</v>
      </c>
      <c r="P20" s="155"/>
      <c r="Q20" s="155"/>
      <c r="R20" s="155">
        <v>0.5</v>
      </c>
      <c r="S20" s="163" t="s">
        <v>916</v>
      </c>
      <c r="T20" s="166" t="s">
        <v>25</v>
      </c>
      <c r="U20" s="161" t="s">
        <v>850</v>
      </c>
      <c r="V20" s="164">
        <v>15</v>
      </c>
      <c r="W20" s="164">
        <v>15</v>
      </c>
      <c r="X20" s="164">
        <v>15</v>
      </c>
      <c r="Y20" s="164">
        <v>15</v>
      </c>
    </row>
    <row r="21" spans="2:25" s="26" customFormat="1" ht="90.75" x14ac:dyDescent="0.3">
      <c r="B21" s="148">
        <v>11</v>
      </c>
      <c r="C21" s="157" t="s">
        <v>576</v>
      </c>
      <c r="D21" s="158" t="s">
        <v>28</v>
      </c>
      <c r="E21" s="159">
        <v>96.4</v>
      </c>
      <c r="F21" s="160" t="s">
        <v>577</v>
      </c>
      <c r="G21" s="160" t="s">
        <v>32</v>
      </c>
      <c r="H21" s="161">
        <v>1</v>
      </c>
      <c r="I21" s="161" t="s">
        <v>560</v>
      </c>
      <c r="J21" s="162"/>
      <c r="K21" s="162">
        <v>1</v>
      </c>
      <c r="L21" s="154"/>
      <c r="M21" s="154"/>
      <c r="N21" s="155" t="s">
        <v>844</v>
      </c>
      <c r="O21" s="155">
        <v>1</v>
      </c>
      <c r="P21" s="155"/>
      <c r="Q21" s="155"/>
      <c r="R21" s="155">
        <v>1</v>
      </c>
      <c r="S21" s="163" t="s">
        <v>917</v>
      </c>
      <c r="T21" s="158" t="s">
        <v>25</v>
      </c>
      <c r="U21" s="161" t="s">
        <v>850</v>
      </c>
      <c r="V21" s="164"/>
      <c r="W21" s="164">
        <v>1</v>
      </c>
      <c r="X21" s="164"/>
      <c r="Y21" s="164"/>
    </row>
    <row r="22" spans="2:25" s="26" customFormat="1" ht="409.5" x14ac:dyDescent="0.3">
      <c r="B22" s="148">
        <v>12</v>
      </c>
      <c r="C22" s="157" t="s">
        <v>576</v>
      </c>
      <c r="D22" s="158" t="s">
        <v>28</v>
      </c>
      <c r="E22" s="159">
        <v>96.4</v>
      </c>
      <c r="F22" s="160" t="s">
        <v>581</v>
      </c>
      <c r="G22" s="160" t="s">
        <v>582</v>
      </c>
      <c r="H22" s="161">
        <v>9</v>
      </c>
      <c r="I22" s="165" t="s">
        <v>580</v>
      </c>
      <c r="J22" s="162">
        <v>9</v>
      </c>
      <c r="K22" s="162"/>
      <c r="L22" s="154"/>
      <c r="M22" s="154"/>
      <c r="N22" s="155">
        <v>1</v>
      </c>
      <c r="O22" s="155" t="s">
        <v>844</v>
      </c>
      <c r="P22" s="155"/>
      <c r="Q22" s="155"/>
      <c r="R22" s="155">
        <v>0.5</v>
      </c>
      <c r="S22" s="167" t="s">
        <v>918</v>
      </c>
      <c r="T22" s="158" t="s">
        <v>25</v>
      </c>
      <c r="U22" s="161" t="s">
        <v>850</v>
      </c>
      <c r="V22" s="164">
        <v>9</v>
      </c>
      <c r="W22" s="164"/>
      <c r="X22" s="164">
        <v>9</v>
      </c>
      <c r="Y22" s="164"/>
    </row>
    <row r="23" spans="2:25" s="26" customFormat="1" ht="285" x14ac:dyDescent="0.3">
      <c r="B23" s="148">
        <v>13</v>
      </c>
      <c r="C23" s="157" t="s">
        <v>576</v>
      </c>
      <c r="D23" s="158" t="s">
        <v>28</v>
      </c>
      <c r="E23" s="159">
        <v>96.4</v>
      </c>
      <c r="F23" s="160" t="s">
        <v>583</v>
      </c>
      <c r="G23" s="160" t="s">
        <v>584</v>
      </c>
      <c r="H23" s="161">
        <v>1</v>
      </c>
      <c r="I23" s="161" t="s">
        <v>560</v>
      </c>
      <c r="J23" s="162"/>
      <c r="K23" s="162">
        <v>0.5</v>
      </c>
      <c r="L23" s="154"/>
      <c r="M23" s="154"/>
      <c r="N23" s="155" t="s">
        <v>844</v>
      </c>
      <c r="O23" s="155">
        <v>1</v>
      </c>
      <c r="P23" s="155"/>
      <c r="Q23" s="155"/>
      <c r="R23" s="155">
        <v>0.5</v>
      </c>
      <c r="S23" s="163" t="s">
        <v>851</v>
      </c>
      <c r="T23" s="158" t="s">
        <v>25</v>
      </c>
      <c r="U23" s="161" t="s">
        <v>850</v>
      </c>
      <c r="V23" s="164"/>
      <c r="W23" s="159">
        <v>0.5</v>
      </c>
      <c r="X23" s="159">
        <v>0.5</v>
      </c>
      <c r="Y23" s="164"/>
    </row>
    <row r="24" spans="2:25" s="26" customFormat="1" ht="60" x14ac:dyDescent="0.3">
      <c r="B24" s="148">
        <v>14</v>
      </c>
      <c r="C24" s="157" t="s">
        <v>576</v>
      </c>
      <c r="D24" s="158" t="s">
        <v>28</v>
      </c>
      <c r="E24" s="159">
        <v>96.4</v>
      </c>
      <c r="F24" s="160" t="s">
        <v>585</v>
      </c>
      <c r="G24" s="160" t="s">
        <v>586</v>
      </c>
      <c r="H24" s="161">
        <v>2</v>
      </c>
      <c r="I24" s="161" t="s">
        <v>560</v>
      </c>
      <c r="J24" s="162"/>
      <c r="K24" s="162"/>
      <c r="L24" s="154"/>
      <c r="M24" s="154"/>
      <c r="N24" s="155" t="s">
        <v>844</v>
      </c>
      <c r="O24" s="155" t="s">
        <v>844</v>
      </c>
      <c r="P24" s="155"/>
      <c r="Q24" s="155"/>
      <c r="R24" s="155">
        <v>0</v>
      </c>
      <c r="S24" s="163" t="s">
        <v>849</v>
      </c>
      <c r="T24" s="158" t="s">
        <v>25</v>
      </c>
      <c r="U24" s="161" t="s">
        <v>850</v>
      </c>
      <c r="V24" s="164"/>
      <c r="W24" s="164"/>
      <c r="X24" s="164">
        <v>2</v>
      </c>
      <c r="Y24" s="164"/>
    </row>
    <row r="25" spans="2:25" s="26" customFormat="1" ht="270.75" x14ac:dyDescent="0.3">
      <c r="B25" s="148">
        <v>15</v>
      </c>
      <c r="C25" s="157" t="s">
        <v>576</v>
      </c>
      <c r="D25" s="158" t="s">
        <v>28</v>
      </c>
      <c r="E25" s="159">
        <v>96.4</v>
      </c>
      <c r="F25" s="160" t="s">
        <v>587</v>
      </c>
      <c r="G25" s="160" t="s">
        <v>588</v>
      </c>
      <c r="H25" s="161">
        <v>2</v>
      </c>
      <c r="I25" s="161" t="s">
        <v>560</v>
      </c>
      <c r="J25" s="162">
        <v>1</v>
      </c>
      <c r="K25" s="162">
        <v>1</v>
      </c>
      <c r="L25" s="154"/>
      <c r="M25" s="154"/>
      <c r="N25" s="155">
        <v>1</v>
      </c>
      <c r="O25" s="155">
        <v>1</v>
      </c>
      <c r="P25" s="155"/>
      <c r="Q25" s="155"/>
      <c r="R25" s="155">
        <v>1</v>
      </c>
      <c r="S25" s="168" t="s">
        <v>919</v>
      </c>
      <c r="T25" s="158" t="s">
        <v>25</v>
      </c>
      <c r="U25" s="161" t="s">
        <v>850</v>
      </c>
      <c r="V25" s="164">
        <v>1</v>
      </c>
      <c r="W25" s="164">
        <v>1</v>
      </c>
      <c r="X25" s="164"/>
      <c r="Y25" s="164"/>
    </row>
    <row r="26" spans="2:25" s="26" customFormat="1" ht="121.5" x14ac:dyDescent="0.3">
      <c r="B26" s="148">
        <v>16</v>
      </c>
      <c r="C26" s="157" t="s">
        <v>576</v>
      </c>
      <c r="D26" s="158" t="s">
        <v>28</v>
      </c>
      <c r="E26" s="159">
        <v>96.4</v>
      </c>
      <c r="F26" s="160" t="s">
        <v>589</v>
      </c>
      <c r="G26" s="160" t="s">
        <v>590</v>
      </c>
      <c r="H26" s="161">
        <v>2</v>
      </c>
      <c r="I26" s="161" t="s">
        <v>560</v>
      </c>
      <c r="J26" s="162">
        <v>1</v>
      </c>
      <c r="K26" s="162">
        <v>0</v>
      </c>
      <c r="L26" s="154"/>
      <c r="M26" s="154"/>
      <c r="N26" s="155">
        <v>1</v>
      </c>
      <c r="O26" s="155">
        <v>0</v>
      </c>
      <c r="P26" s="155"/>
      <c r="Q26" s="155"/>
      <c r="R26" s="155">
        <v>0.5</v>
      </c>
      <c r="S26" s="168" t="s">
        <v>920</v>
      </c>
      <c r="T26" s="158" t="s">
        <v>25</v>
      </c>
      <c r="U26" s="161" t="s">
        <v>850</v>
      </c>
      <c r="V26" s="164">
        <v>1</v>
      </c>
      <c r="W26" s="164">
        <v>1</v>
      </c>
      <c r="X26" s="164"/>
      <c r="Y26" s="164"/>
    </row>
    <row r="27" spans="2:25" s="26" customFormat="1" ht="285.75" x14ac:dyDescent="0.3">
      <c r="B27" s="148">
        <v>17</v>
      </c>
      <c r="C27" s="157" t="s">
        <v>576</v>
      </c>
      <c r="D27" s="158" t="s">
        <v>35</v>
      </c>
      <c r="E27" s="159">
        <v>89.5</v>
      </c>
      <c r="F27" s="160" t="s">
        <v>591</v>
      </c>
      <c r="G27" s="169" t="s">
        <v>592</v>
      </c>
      <c r="H27" s="161">
        <v>1</v>
      </c>
      <c r="I27" s="161" t="s">
        <v>580</v>
      </c>
      <c r="J27" s="162"/>
      <c r="K27" s="162">
        <v>1</v>
      </c>
      <c r="L27" s="154"/>
      <c r="M27" s="154"/>
      <c r="N27" s="155" t="s">
        <v>844</v>
      </c>
      <c r="O27" s="155">
        <v>1</v>
      </c>
      <c r="P27" s="155"/>
      <c r="Q27" s="155"/>
      <c r="R27" s="155">
        <v>0.33333333333333331</v>
      </c>
      <c r="S27" s="170" t="s">
        <v>921</v>
      </c>
      <c r="T27" s="158" t="s">
        <v>25</v>
      </c>
      <c r="U27" s="161" t="s">
        <v>850</v>
      </c>
      <c r="V27" s="164"/>
      <c r="W27" s="164">
        <v>1</v>
      </c>
      <c r="X27" s="164">
        <v>1</v>
      </c>
      <c r="Y27" s="164">
        <v>1</v>
      </c>
    </row>
    <row r="28" spans="2:25" s="26" customFormat="1" ht="390.75" x14ac:dyDescent="0.3">
      <c r="B28" s="148">
        <v>18</v>
      </c>
      <c r="C28" s="149" t="s">
        <v>593</v>
      </c>
      <c r="D28" s="150" t="s">
        <v>35</v>
      </c>
      <c r="E28" s="151">
        <v>89.5</v>
      </c>
      <c r="F28" s="152" t="s">
        <v>594</v>
      </c>
      <c r="G28" s="150" t="s">
        <v>37</v>
      </c>
      <c r="H28" s="153">
        <v>4</v>
      </c>
      <c r="I28" s="153" t="s">
        <v>560</v>
      </c>
      <c r="J28" s="171">
        <v>1</v>
      </c>
      <c r="K28" s="151">
        <v>0.8</v>
      </c>
      <c r="L28" s="154"/>
      <c r="M28" s="154"/>
      <c r="N28" s="155">
        <v>1</v>
      </c>
      <c r="O28" s="155">
        <v>0.8</v>
      </c>
      <c r="P28" s="155"/>
      <c r="Q28" s="155"/>
      <c r="R28" s="155">
        <v>0.45</v>
      </c>
      <c r="S28" s="152" t="s">
        <v>922</v>
      </c>
      <c r="T28" s="148" t="s">
        <v>25</v>
      </c>
      <c r="U28" s="150" t="s">
        <v>852</v>
      </c>
      <c r="V28" s="171">
        <v>1</v>
      </c>
      <c r="W28" s="171">
        <v>1</v>
      </c>
      <c r="X28" s="171">
        <v>1</v>
      </c>
      <c r="Y28" s="171">
        <v>1</v>
      </c>
    </row>
    <row r="29" spans="2:25" s="26" customFormat="1" ht="241.5" x14ac:dyDescent="0.3">
      <c r="B29" s="148">
        <v>19</v>
      </c>
      <c r="C29" s="149" t="s">
        <v>593</v>
      </c>
      <c r="D29" s="150" t="s">
        <v>35</v>
      </c>
      <c r="E29" s="151">
        <v>89.5</v>
      </c>
      <c r="F29" s="152" t="s">
        <v>595</v>
      </c>
      <c r="G29" s="150" t="s">
        <v>596</v>
      </c>
      <c r="H29" s="172">
        <v>1</v>
      </c>
      <c r="I29" s="171" t="s">
        <v>580</v>
      </c>
      <c r="J29" s="172">
        <v>1</v>
      </c>
      <c r="K29" s="172">
        <v>1</v>
      </c>
      <c r="L29" s="154"/>
      <c r="M29" s="154"/>
      <c r="N29" s="155">
        <v>1</v>
      </c>
      <c r="O29" s="155">
        <v>1</v>
      </c>
      <c r="P29" s="155"/>
      <c r="Q29" s="155"/>
      <c r="R29" s="155">
        <v>0.5</v>
      </c>
      <c r="S29" s="152" t="s">
        <v>923</v>
      </c>
      <c r="T29" s="148" t="s">
        <v>25</v>
      </c>
      <c r="U29" s="150" t="s">
        <v>852</v>
      </c>
      <c r="V29" s="172">
        <v>1</v>
      </c>
      <c r="W29" s="172">
        <v>1</v>
      </c>
      <c r="X29" s="172">
        <v>1</v>
      </c>
      <c r="Y29" s="172">
        <v>1</v>
      </c>
    </row>
    <row r="30" spans="2:25" s="26" customFormat="1" ht="409.5" x14ac:dyDescent="0.3">
      <c r="B30" s="148">
        <v>20</v>
      </c>
      <c r="C30" s="149" t="s">
        <v>593</v>
      </c>
      <c r="D30" s="150" t="s">
        <v>35</v>
      </c>
      <c r="E30" s="151">
        <v>89.5</v>
      </c>
      <c r="F30" s="152" t="s">
        <v>597</v>
      </c>
      <c r="G30" s="150" t="s">
        <v>598</v>
      </c>
      <c r="H30" s="153">
        <v>4</v>
      </c>
      <c r="I30" s="153" t="s">
        <v>560</v>
      </c>
      <c r="J30" s="171">
        <v>1</v>
      </c>
      <c r="K30" s="171">
        <v>1</v>
      </c>
      <c r="L30" s="154"/>
      <c r="M30" s="154"/>
      <c r="N30" s="155">
        <v>1</v>
      </c>
      <c r="O30" s="155">
        <v>1</v>
      </c>
      <c r="P30" s="155"/>
      <c r="Q30" s="155"/>
      <c r="R30" s="155">
        <v>0.5</v>
      </c>
      <c r="S30" s="152" t="s">
        <v>924</v>
      </c>
      <c r="T30" s="148" t="s">
        <v>25</v>
      </c>
      <c r="U30" s="150" t="s">
        <v>852</v>
      </c>
      <c r="V30" s="171">
        <v>1</v>
      </c>
      <c r="W30" s="171">
        <v>1</v>
      </c>
      <c r="X30" s="171">
        <v>1</v>
      </c>
      <c r="Y30" s="171">
        <v>1</v>
      </c>
    </row>
    <row r="31" spans="2:25" s="26" customFormat="1" ht="273.75" x14ac:dyDescent="0.3">
      <c r="B31" s="148">
        <v>21</v>
      </c>
      <c r="C31" s="149" t="s">
        <v>593</v>
      </c>
      <c r="D31" s="150" t="s">
        <v>35</v>
      </c>
      <c r="E31" s="151">
        <v>89.5</v>
      </c>
      <c r="F31" s="152" t="s">
        <v>38</v>
      </c>
      <c r="G31" s="150" t="s">
        <v>599</v>
      </c>
      <c r="H31" s="153">
        <v>3</v>
      </c>
      <c r="I31" s="153" t="s">
        <v>560</v>
      </c>
      <c r="J31" s="171">
        <v>1</v>
      </c>
      <c r="K31" s="171">
        <v>1</v>
      </c>
      <c r="L31" s="154"/>
      <c r="M31" s="154"/>
      <c r="N31" s="155" t="s">
        <v>844</v>
      </c>
      <c r="O31" s="155">
        <v>1</v>
      </c>
      <c r="P31" s="155"/>
      <c r="Q31" s="155"/>
      <c r="R31" s="155">
        <v>0.66666666666666663</v>
      </c>
      <c r="S31" s="152" t="s">
        <v>925</v>
      </c>
      <c r="T31" s="148" t="s">
        <v>25</v>
      </c>
      <c r="U31" s="150" t="s">
        <v>852</v>
      </c>
      <c r="V31" s="171"/>
      <c r="W31" s="171">
        <v>1</v>
      </c>
      <c r="X31" s="171">
        <v>1</v>
      </c>
      <c r="Y31" s="171">
        <v>1</v>
      </c>
    </row>
    <row r="32" spans="2:25" s="26" customFormat="1" ht="409.5" x14ac:dyDescent="0.3">
      <c r="B32" s="148">
        <v>22</v>
      </c>
      <c r="C32" s="149" t="s">
        <v>593</v>
      </c>
      <c r="D32" s="150" t="s">
        <v>35</v>
      </c>
      <c r="E32" s="151">
        <v>89.5</v>
      </c>
      <c r="F32" s="152" t="s">
        <v>600</v>
      </c>
      <c r="G32" s="150" t="s">
        <v>601</v>
      </c>
      <c r="H32" s="153">
        <v>2</v>
      </c>
      <c r="I32" s="153" t="s">
        <v>560</v>
      </c>
      <c r="J32" s="151">
        <v>1</v>
      </c>
      <c r="K32" s="151">
        <v>1</v>
      </c>
      <c r="L32" s="154"/>
      <c r="M32" s="154"/>
      <c r="N32" s="155" t="s">
        <v>844</v>
      </c>
      <c r="O32" s="155">
        <v>1</v>
      </c>
      <c r="P32" s="155"/>
      <c r="Q32" s="155"/>
      <c r="R32" s="155">
        <v>1</v>
      </c>
      <c r="S32" s="152" t="s">
        <v>926</v>
      </c>
      <c r="T32" s="148" t="s">
        <v>25</v>
      </c>
      <c r="U32" s="150" t="s">
        <v>852</v>
      </c>
      <c r="V32" s="171"/>
      <c r="W32" s="171">
        <v>1</v>
      </c>
      <c r="X32" s="171"/>
      <c r="Y32" s="171">
        <v>1</v>
      </c>
    </row>
    <row r="33" spans="2:25" s="26" customFormat="1" ht="346.5" x14ac:dyDescent="0.3">
      <c r="B33" s="148">
        <v>23</v>
      </c>
      <c r="C33" s="149" t="s">
        <v>593</v>
      </c>
      <c r="D33" s="150" t="s">
        <v>35</v>
      </c>
      <c r="E33" s="151">
        <v>89.5</v>
      </c>
      <c r="F33" s="152" t="s">
        <v>602</v>
      </c>
      <c r="G33" s="150" t="s">
        <v>603</v>
      </c>
      <c r="H33" s="153">
        <v>4</v>
      </c>
      <c r="I33" s="153" t="s">
        <v>560</v>
      </c>
      <c r="J33" s="151">
        <v>1</v>
      </c>
      <c r="K33" s="151">
        <v>1</v>
      </c>
      <c r="L33" s="154"/>
      <c r="M33" s="154"/>
      <c r="N33" s="155">
        <v>1</v>
      </c>
      <c r="O33" s="155">
        <v>1</v>
      </c>
      <c r="P33" s="155"/>
      <c r="Q33" s="155"/>
      <c r="R33" s="155">
        <v>0.5</v>
      </c>
      <c r="S33" s="152" t="s">
        <v>927</v>
      </c>
      <c r="T33" s="148" t="s">
        <v>25</v>
      </c>
      <c r="U33" s="150" t="s">
        <v>852</v>
      </c>
      <c r="V33" s="171">
        <v>1</v>
      </c>
      <c r="W33" s="171">
        <v>1</v>
      </c>
      <c r="X33" s="171">
        <v>1</v>
      </c>
      <c r="Y33" s="171">
        <v>1</v>
      </c>
    </row>
    <row r="34" spans="2:25" s="26" customFormat="1" ht="135" x14ac:dyDescent="0.3">
      <c r="B34" s="148">
        <v>24</v>
      </c>
      <c r="C34" s="149" t="s">
        <v>593</v>
      </c>
      <c r="D34" s="150" t="s">
        <v>35</v>
      </c>
      <c r="E34" s="151">
        <v>89.5</v>
      </c>
      <c r="F34" s="152" t="s">
        <v>604</v>
      </c>
      <c r="G34" s="150" t="s">
        <v>605</v>
      </c>
      <c r="H34" s="153">
        <v>1</v>
      </c>
      <c r="I34" s="153" t="s">
        <v>560</v>
      </c>
      <c r="J34" s="151"/>
      <c r="K34" s="151"/>
      <c r="L34" s="154"/>
      <c r="M34" s="154"/>
      <c r="N34" s="155" t="s">
        <v>844</v>
      </c>
      <c r="O34" s="155" t="s">
        <v>844</v>
      </c>
      <c r="P34" s="155"/>
      <c r="Q34" s="155"/>
      <c r="R34" s="155">
        <v>0</v>
      </c>
      <c r="S34" s="152" t="s">
        <v>853</v>
      </c>
      <c r="T34" s="148" t="s">
        <v>25</v>
      </c>
      <c r="U34" s="150" t="s">
        <v>852</v>
      </c>
      <c r="V34" s="171"/>
      <c r="W34" s="171"/>
      <c r="X34" s="171"/>
      <c r="Y34" s="171">
        <v>1</v>
      </c>
    </row>
    <row r="35" spans="2:25" s="26" customFormat="1" ht="60" x14ac:dyDescent="0.3">
      <c r="B35" s="148">
        <v>25</v>
      </c>
      <c r="C35" s="149" t="s">
        <v>593</v>
      </c>
      <c r="D35" s="150" t="s">
        <v>35</v>
      </c>
      <c r="E35" s="151">
        <v>89.5</v>
      </c>
      <c r="F35" s="150" t="s">
        <v>606</v>
      </c>
      <c r="G35" s="150" t="s">
        <v>607</v>
      </c>
      <c r="H35" s="153">
        <v>2</v>
      </c>
      <c r="I35" s="171" t="s">
        <v>580</v>
      </c>
      <c r="J35" s="151"/>
      <c r="K35" s="171">
        <v>0</v>
      </c>
      <c r="L35" s="154"/>
      <c r="M35" s="154"/>
      <c r="N35" s="155" t="s">
        <v>844</v>
      </c>
      <c r="O35" s="155">
        <v>0</v>
      </c>
      <c r="P35" s="155"/>
      <c r="Q35" s="155"/>
      <c r="R35" s="155">
        <v>0</v>
      </c>
      <c r="S35" s="152" t="s">
        <v>928</v>
      </c>
      <c r="T35" s="148" t="s">
        <v>25</v>
      </c>
      <c r="U35" s="150" t="s">
        <v>852</v>
      </c>
      <c r="V35" s="171"/>
      <c r="W35" s="171">
        <v>2</v>
      </c>
      <c r="X35" s="171">
        <v>2</v>
      </c>
      <c r="Y35" s="171">
        <v>2</v>
      </c>
    </row>
    <row r="36" spans="2:25" s="26" customFormat="1" ht="330.75" x14ac:dyDescent="0.3">
      <c r="B36" s="148">
        <v>26</v>
      </c>
      <c r="C36" s="149" t="s">
        <v>593</v>
      </c>
      <c r="D36" s="150" t="s">
        <v>35</v>
      </c>
      <c r="E36" s="151">
        <v>89.5</v>
      </c>
      <c r="F36" s="150" t="s">
        <v>608</v>
      </c>
      <c r="G36" s="150" t="s">
        <v>609</v>
      </c>
      <c r="H36" s="172">
        <v>1</v>
      </c>
      <c r="I36" s="171" t="s">
        <v>580</v>
      </c>
      <c r="J36" s="172">
        <v>1</v>
      </c>
      <c r="K36" s="172">
        <v>1</v>
      </c>
      <c r="L36" s="154"/>
      <c r="M36" s="154"/>
      <c r="N36" s="155">
        <v>1</v>
      </c>
      <c r="O36" s="155">
        <v>1</v>
      </c>
      <c r="P36" s="155"/>
      <c r="Q36" s="155"/>
      <c r="R36" s="155">
        <v>0.5</v>
      </c>
      <c r="S36" s="152" t="s">
        <v>929</v>
      </c>
      <c r="T36" s="148" t="s">
        <v>25</v>
      </c>
      <c r="U36" s="150" t="s">
        <v>852</v>
      </c>
      <c r="V36" s="172">
        <v>1</v>
      </c>
      <c r="W36" s="172">
        <v>1</v>
      </c>
      <c r="X36" s="172">
        <v>1</v>
      </c>
      <c r="Y36" s="172">
        <v>1</v>
      </c>
    </row>
    <row r="37" spans="2:25" s="26" customFormat="1" ht="409.5" x14ac:dyDescent="0.3">
      <c r="B37" s="148">
        <v>27</v>
      </c>
      <c r="C37" s="149" t="s">
        <v>593</v>
      </c>
      <c r="D37" s="150" t="s">
        <v>35</v>
      </c>
      <c r="E37" s="151">
        <v>89.5</v>
      </c>
      <c r="F37" s="152" t="s">
        <v>610</v>
      </c>
      <c r="G37" s="150" t="s">
        <v>611</v>
      </c>
      <c r="H37" s="153">
        <v>4</v>
      </c>
      <c r="I37" s="153" t="s">
        <v>560</v>
      </c>
      <c r="J37" s="171">
        <v>1</v>
      </c>
      <c r="K37" s="171">
        <v>1</v>
      </c>
      <c r="L37" s="154"/>
      <c r="M37" s="154"/>
      <c r="N37" s="155">
        <v>1</v>
      </c>
      <c r="O37" s="155">
        <v>1</v>
      </c>
      <c r="P37" s="155"/>
      <c r="Q37" s="155"/>
      <c r="R37" s="155">
        <v>0.5</v>
      </c>
      <c r="S37" s="152" t="s">
        <v>930</v>
      </c>
      <c r="T37" s="148" t="s">
        <v>25</v>
      </c>
      <c r="U37" s="150" t="s">
        <v>852</v>
      </c>
      <c r="V37" s="171">
        <v>1</v>
      </c>
      <c r="W37" s="171">
        <v>1</v>
      </c>
      <c r="X37" s="171">
        <v>1</v>
      </c>
      <c r="Y37" s="171">
        <v>1</v>
      </c>
    </row>
    <row r="38" spans="2:25" s="26" customFormat="1" ht="391.5" x14ac:dyDescent="0.3">
      <c r="B38" s="148">
        <v>28</v>
      </c>
      <c r="C38" s="149" t="s">
        <v>593</v>
      </c>
      <c r="D38" s="150" t="s">
        <v>612</v>
      </c>
      <c r="E38" s="151">
        <v>100</v>
      </c>
      <c r="F38" s="152" t="s">
        <v>613</v>
      </c>
      <c r="G38" s="150" t="s">
        <v>614</v>
      </c>
      <c r="H38" s="153">
        <v>2</v>
      </c>
      <c r="I38" s="153" t="s">
        <v>560</v>
      </c>
      <c r="J38" s="171">
        <v>1</v>
      </c>
      <c r="K38" s="171">
        <v>1</v>
      </c>
      <c r="L38" s="154"/>
      <c r="M38" s="154"/>
      <c r="N38" s="155" t="s">
        <v>844</v>
      </c>
      <c r="O38" s="155">
        <v>1</v>
      </c>
      <c r="P38" s="155"/>
      <c r="Q38" s="155"/>
      <c r="R38" s="155">
        <v>1</v>
      </c>
      <c r="S38" s="152" t="s">
        <v>931</v>
      </c>
      <c r="T38" s="148" t="s">
        <v>25</v>
      </c>
      <c r="U38" s="150" t="s">
        <v>854</v>
      </c>
      <c r="V38" s="171"/>
      <c r="W38" s="171">
        <v>1</v>
      </c>
      <c r="X38" s="171"/>
      <c r="Y38" s="171">
        <v>1</v>
      </c>
    </row>
    <row r="39" spans="2:25" s="26" customFormat="1" ht="31.5" x14ac:dyDescent="0.3">
      <c r="B39" s="148">
        <v>29</v>
      </c>
      <c r="C39" s="149" t="s">
        <v>593</v>
      </c>
      <c r="D39" s="150" t="s">
        <v>35</v>
      </c>
      <c r="E39" s="148" t="s">
        <v>615</v>
      </c>
      <c r="F39" s="152" t="s">
        <v>616</v>
      </c>
      <c r="G39" s="152" t="s">
        <v>617</v>
      </c>
      <c r="H39" s="148">
        <v>1</v>
      </c>
      <c r="I39" s="153" t="s">
        <v>560</v>
      </c>
      <c r="J39" s="171"/>
      <c r="K39" s="151">
        <v>0</v>
      </c>
      <c r="L39" s="154"/>
      <c r="M39" s="154"/>
      <c r="N39" s="155" t="s">
        <v>844</v>
      </c>
      <c r="O39" s="155">
        <v>0</v>
      </c>
      <c r="P39" s="155"/>
      <c r="Q39" s="155"/>
      <c r="R39" s="155">
        <v>0</v>
      </c>
      <c r="S39" s="148" t="s">
        <v>855</v>
      </c>
      <c r="T39" s="148" t="s">
        <v>25</v>
      </c>
      <c r="U39" s="173" t="s">
        <v>41</v>
      </c>
      <c r="V39" s="148"/>
      <c r="W39" s="148">
        <v>1</v>
      </c>
      <c r="X39" s="148"/>
      <c r="Y39" s="148"/>
    </row>
    <row r="40" spans="2:25" s="26" customFormat="1" ht="91.5" x14ac:dyDescent="0.3">
      <c r="B40" s="148">
        <v>30</v>
      </c>
      <c r="C40" s="149" t="s">
        <v>618</v>
      </c>
      <c r="D40" s="150" t="s">
        <v>619</v>
      </c>
      <c r="E40" s="148">
        <v>95.5</v>
      </c>
      <c r="F40" s="174" t="s">
        <v>620</v>
      </c>
      <c r="G40" s="150" t="s">
        <v>621</v>
      </c>
      <c r="H40" s="153">
        <v>1</v>
      </c>
      <c r="I40" s="171" t="s">
        <v>580</v>
      </c>
      <c r="J40" s="151"/>
      <c r="K40" s="171">
        <v>1</v>
      </c>
      <c r="L40" s="154"/>
      <c r="M40" s="154"/>
      <c r="N40" s="155" t="s">
        <v>844</v>
      </c>
      <c r="O40" s="155">
        <v>1</v>
      </c>
      <c r="P40" s="155"/>
      <c r="Q40" s="155"/>
      <c r="R40" s="155">
        <v>0.33333333333333331</v>
      </c>
      <c r="S40" s="156" t="s">
        <v>932</v>
      </c>
      <c r="T40" s="148" t="s">
        <v>25</v>
      </c>
      <c r="U40" s="150" t="s">
        <v>854</v>
      </c>
      <c r="V40" s="171"/>
      <c r="W40" s="171">
        <v>1</v>
      </c>
      <c r="X40" s="171">
        <v>1</v>
      </c>
      <c r="Y40" s="171">
        <v>1</v>
      </c>
    </row>
    <row r="41" spans="2:25" s="26" customFormat="1" ht="273.75" x14ac:dyDescent="0.3">
      <c r="B41" s="148">
        <v>31</v>
      </c>
      <c r="C41" s="149" t="s">
        <v>618</v>
      </c>
      <c r="D41" s="150" t="s">
        <v>619</v>
      </c>
      <c r="E41" s="148">
        <v>95.5</v>
      </c>
      <c r="F41" s="174" t="s">
        <v>622</v>
      </c>
      <c r="G41" s="150" t="s">
        <v>623</v>
      </c>
      <c r="H41" s="153">
        <v>2</v>
      </c>
      <c r="I41" s="153" t="s">
        <v>560</v>
      </c>
      <c r="J41" s="171">
        <v>1</v>
      </c>
      <c r="K41" s="171">
        <v>1</v>
      </c>
      <c r="L41" s="175"/>
      <c r="M41" s="154"/>
      <c r="N41" s="155" t="s">
        <v>844</v>
      </c>
      <c r="O41" s="155">
        <v>1</v>
      </c>
      <c r="P41" s="155"/>
      <c r="Q41" s="155"/>
      <c r="R41" s="155">
        <v>1</v>
      </c>
      <c r="S41" s="156" t="s">
        <v>933</v>
      </c>
      <c r="T41" s="148" t="s">
        <v>25</v>
      </c>
      <c r="U41" s="150" t="s">
        <v>854</v>
      </c>
      <c r="V41" s="171"/>
      <c r="W41" s="171">
        <v>1</v>
      </c>
      <c r="X41" s="171">
        <v>1</v>
      </c>
      <c r="Y41" s="171"/>
    </row>
    <row r="42" spans="2:25" s="26" customFormat="1" ht="75" x14ac:dyDescent="0.3">
      <c r="B42" s="148">
        <v>32</v>
      </c>
      <c r="C42" s="149" t="s">
        <v>618</v>
      </c>
      <c r="D42" s="150" t="s">
        <v>619</v>
      </c>
      <c r="E42" s="151">
        <v>95.5</v>
      </c>
      <c r="F42" s="174" t="s">
        <v>624</v>
      </c>
      <c r="G42" s="150" t="s">
        <v>625</v>
      </c>
      <c r="H42" s="148">
        <v>1</v>
      </c>
      <c r="I42" s="153" t="s">
        <v>560</v>
      </c>
      <c r="J42" s="151"/>
      <c r="K42" s="151"/>
      <c r="L42" s="175"/>
      <c r="M42" s="154"/>
      <c r="N42" s="155" t="s">
        <v>844</v>
      </c>
      <c r="O42" s="155" t="s">
        <v>844</v>
      </c>
      <c r="P42" s="155"/>
      <c r="Q42" s="155"/>
      <c r="R42" s="155">
        <v>0</v>
      </c>
      <c r="S42" s="156"/>
      <c r="T42" s="148" t="s">
        <v>25</v>
      </c>
      <c r="U42" s="150" t="s">
        <v>854</v>
      </c>
      <c r="V42" s="171"/>
      <c r="W42" s="171"/>
      <c r="X42" s="171">
        <v>1</v>
      </c>
      <c r="Y42" s="171"/>
    </row>
    <row r="43" spans="2:25" s="26" customFormat="1" ht="210.75" x14ac:dyDescent="0.3">
      <c r="B43" s="148">
        <v>33</v>
      </c>
      <c r="C43" s="149" t="s">
        <v>618</v>
      </c>
      <c r="D43" s="150" t="s">
        <v>619</v>
      </c>
      <c r="E43" s="151">
        <v>95.5</v>
      </c>
      <c r="F43" s="174" t="s">
        <v>626</v>
      </c>
      <c r="G43" s="150" t="s">
        <v>627</v>
      </c>
      <c r="H43" s="148">
        <v>1</v>
      </c>
      <c r="I43" s="153" t="s">
        <v>560</v>
      </c>
      <c r="J43" s="151"/>
      <c r="K43" s="171">
        <v>1</v>
      </c>
      <c r="L43" s="154"/>
      <c r="M43" s="154"/>
      <c r="N43" s="155" t="s">
        <v>844</v>
      </c>
      <c r="O43" s="155">
        <v>1</v>
      </c>
      <c r="P43" s="155"/>
      <c r="Q43" s="155"/>
      <c r="R43" s="155">
        <v>1</v>
      </c>
      <c r="S43" s="156" t="s">
        <v>934</v>
      </c>
      <c r="T43" s="148" t="s">
        <v>25</v>
      </c>
      <c r="U43" s="150" t="s">
        <v>854</v>
      </c>
      <c r="V43" s="171"/>
      <c r="W43" s="171">
        <v>1</v>
      </c>
      <c r="X43" s="171"/>
      <c r="Y43" s="171"/>
    </row>
    <row r="44" spans="2:25" s="26" customFormat="1" ht="45" x14ac:dyDescent="0.3">
      <c r="B44" s="148">
        <v>34</v>
      </c>
      <c r="C44" s="149" t="s">
        <v>618</v>
      </c>
      <c r="D44" s="150" t="s">
        <v>619</v>
      </c>
      <c r="E44" s="151">
        <v>95.5</v>
      </c>
      <c r="F44" s="174" t="s">
        <v>628</v>
      </c>
      <c r="G44" s="150" t="s">
        <v>629</v>
      </c>
      <c r="H44" s="148">
        <v>1</v>
      </c>
      <c r="I44" s="153" t="s">
        <v>560</v>
      </c>
      <c r="J44" s="151"/>
      <c r="K44" s="151"/>
      <c r="L44" s="155"/>
      <c r="M44" s="155"/>
      <c r="N44" s="155" t="s">
        <v>844</v>
      </c>
      <c r="O44" s="155" t="s">
        <v>844</v>
      </c>
      <c r="P44" s="155"/>
      <c r="Q44" s="155"/>
      <c r="R44" s="155">
        <v>0</v>
      </c>
      <c r="S44" s="156"/>
      <c r="T44" s="148" t="s">
        <v>25</v>
      </c>
      <c r="U44" s="150" t="s">
        <v>854</v>
      </c>
      <c r="V44" s="171"/>
      <c r="W44" s="171"/>
      <c r="X44" s="171"/>
      <c r="Y44" s="171">
        <v>1</v>
      </c>
    </row>
    <row r="45" spans="2:25" s="26" customFormat="1" ht="91.5" x14ac:dyDescent="0.3">
      <c r="B45" s="148">
        <v>35</v>
      </c>
      <c r="C45" s="149" t="s">
        <v>618</v>
      </c>
      <c r="D45" s="150" t="s">
        <v>619</v>
      </c>
      <c r="E45" s="151">
        <v>95.5</v>
      </c>
      <c r="F45" s="150" t="s">
        <v>630</v>
      </c>
      <c r="G45" s="150" t="s">
        <v>631</v>
      </c>
      <c r="H45" s="148">
        <v>1</v>
      </c>
      <c r="I45" s="153" t="s">
        <v>560</v>
      </c>
      <c r="J45" s="151"/>
      <c r="K45" s="171">
        <v>1</v>
      </c>
      <c r="L45" s="176"/>
      <c r="M45" s="154"/>
      <c r="N45" s="155" t="s">
        <v>844</v>
      </c>
      <c r="O45" s="155" t="s">
        <v>844</v>
      </c>
      <c r="P45" s="155"/>
      <c r="Q45" s="155"/>
      <c r="R45" s="155">
        <v>1</v>
      </c>
      <c r="S45" s="156" t="s">
        <v>935</v>
      </c>
      <c r="T45" s="148" t="s">
        <v>25</v>
      </c>
      <c r="U45" s="150" t="s">
        <v>854</v>
      </c>
      <c r="V45" s="171"/>
      <c r="W45" s="171"/>
      <c r="X45" s="171"/>
      <c r="Y45" s="171">
        <v>1</v>
      </c>
    </row>
    <row r="46" spans="2:25" s="26" customFormat="1" ht="31.5" x14ac:dyDescent="0.3">
      <c r="B46" s="148">
        <v>36</v>
      </c>
      <c r="C46" s="157" t="s">
        <v>618</v>
      </c>
      <c r="D46" s="158" t="s">
        <v>632</v>
      </c>
      <c r="E46" s="159">
        <v>74</v>
      </c>
      <c r="F46" s="169" t="s">
        <v>633</v>
      </c>
      <c r="G46" s="160" t="s">
        <v>634</v>
      </c>
      <c r="H46" s="158">
        <v>1</v>
      </c>
      <c r="I46" s="161" t="s">
        <v>560</v>
      </c>
      <c r="J46" s="162"/>
      <c r="K46" s="162"/>
      <c r="L46" s="155"/>
      <c r="M46" s="155"/>
      <c r="N46" s="155" t="s">
        <v>844</v>
      </c>
      <c r="O46" s="155" t="s">
        <v>844</v>
      </c>
      <c r="P46" s="155"/>
      <c r="Q46" s="155"/>
      <c r="R46" s="155">
        <v>0</v>
      </c>
      <c r="S46" s="163" t="s">
        <v>849</v>
      </c>
      <c r="T46" s="158" t="s">
        <v>25</v>
      </c>
      <c r="U46" s="158" t="s">
        <v>850</v>
      </c>
      <c r="V46" s="164"/>
      <c r="W46" s="164"/>
      <c r="X46" s="164"/>
      <c r="Y46" s="164">
        <v>1</v>
      </c>
    </row>
    <row r="47" spans="2:25" s="26" customFormat="1" ht="45" x14ac:dyDescent="0.3">
      <c r="B47" s="148">
        <v>37</v>
      </c>
      <c r="C47" s="149" t="s">
        <v>618</v>
      </c>
      <c r="D47" s="150" t="s">
        <v>619</v>
      </c>
      <c r="E47" s="151">
        <v>95.5</v>
      </c>
      <c r="F47" s="174" t="s">
        <v>635</v>
      </c>
      <c r="G47" s="174" t="s">
        <v>636</v>
      </c>
      <c r="H47" s="148">
        <v>1</v>
      </c>
      <c r="I47" s="153" t="s">
        <v>560</v>
      </c>
      <c r="J47" s="151"/>
      <c r="K47" s="151"/>
      <c r="L47" s="176"/>
      <c r="M47" s="154"/>
      <c r="N47" s="155" t="s">
        <v>844</v>
      </c>
      <c r="O47" s="155" t="s">
        <v>844</v>
      </c>
      <c r="P47" s="155"/>
      <c r="Q47" s="155"/>
      <c r="R47" s="155">
        <v>0</v>
      </c>
      <c r="S47" s="156"/>
      <c r="T47" s="148" t="s">
        <v>25</v>
      </c>
      <c r="U47" s="150" t="s">
        <v>854</v>
      </c>
      <c r="V47" s="171"/>
      <c r="W47" s="171"/>
      <c r="X47" s="171"/>
      <c r="Y47" s="171">
        <v>1</v>
      </c>
    </row>
    <row r="48" spans="2:25" s="26" customFormat="1" ht="60.75" x14ac:dyDescent="0.3">
      <c r="B48" s="148">
        <v>38</v>
      </c>
      <c r="C48" s="157" t="s">
        <v>618</v>
      </c>
      <c r="D48" s="158" t="s">
        <v>632</v>
      </c>
      <c r="E48" s="159">
        <v>74</v>
      </c>
      <c r="F48" s="169" t="s">
        <v>633</v>
      </c>
      <c r="G48" s="160" t="s">
        <v>637</v>
      </c>
      <c r="H48" s="161">
        <v>2</v>
      </c>
      <c r="I48" s="161" t="s">
        <v>560</v>
      </c>
      <c r="J48" s="162"/>
      <c r="K48" s="162">
        <v>0</v>
      </c>
      <c r="L48" s="154"/>
      <c r="M48" s="154"/>
      <c r="N48" s="155" t="s">
        <v>844</v>
      </c>
      <c r="O48" s="155">
        <v>0</v>
      </c>
      <c r="P48" s="155"/>
      <c r="Q48" s="155"/>
      <c r="R48" s="155">
        <v>0</v>
      </c>
      <c r="S48" s="163" t="s">
        <v>936</v>
      </c>
      <c r="T48" s="158" t="s">
        <v>25</v>
      </c>
      <c r="U48" s="158" t="s">
        <v>850</v>
      </c>
      <c r="V48" s="164"/>
      <c r="W48" s="164">
        <v>2</v>
      </c>
      <c r="X48" s="164"/>
      <c r="Y48" s="164"/>
    </row>
    <row r="49" spans="2:25" s="26" customFormat="1" ht="195.75" x14ac:dyDescent="0.3">
      <c r="B49" s="148">
        <v>39</v>
      </c>
      <c r="C49" s="149" t="s">
        <v>618</v>
      </c>
      <c r="D49" s="150" t="s">
        <v>619</v>
      </c>
      <c r="E49" s="151">
        <v>95.5</v>
      </c>
      <c r="F49" s="177" t="s">
        <v>638</v>
      </c>
      <c r="G49" s="174" t="s">
        <v>639</v>
      </c>
      <c r="H49" s="148">
        <v>1</v>
      </c>
      <c r="I49" s="171" t="s">
        <v>580</v>
      </c>
      <c r="J49" s="171">
        <v>1</v>
      </c>
      <c r="K49" s="171">
        <v>1</v>
      </c>
      <c r="L49" s="155"/>
      <c r="M49" s="155"/>
      <c r="N49" s="155">
        <v>1</v>
      </c>
      <c r="O49" s="155">
        <v>1</v>
      </c>
      <c r="P49" s="155"/>
      <c r="Q49" s="155"/>
      <c r="R49" s="155">
        <v>0.5</v>
      </c>
      <c r="S49" s="156" t="s">
        <v>937</v>
      </c>
      <c r="T49" s="148" t="s">
        <v>25</v>
      </c>
      <c r="U49" s="150" t="s">
        <v>854</v>
      </c>
      <c r="V49" s="171">
        <v>1</v>
      </c>
      <c r="W49" s="171">
        <v>1</v>
      </c>
      <c r="X49" s="171">
        <v>1</v>
      </c>
      <c r="Y49" s="171">
        <v>1</v>
      </c>
    </row>
    <row r="50" spans="2:25" s="26" customFormat="1" ht="195.75" x14ac:dyDescent="0.3">
      <c r="B50" s="148">
        <v>40</v>
      </c>
      <c r="C50" s="157" t="s">
        <v>618</v>
      </c>
      <c r="D50" s="158" t="s">
        <v>632</v>
      </c>
      <c r="E50" s="159">
        <v>74</v>
      </c>
      <c r="F50" s="169" t="s">
        <v>640</v>
      </c>
      <c r="G50" s="160" t="s">
        <v>641</v>
      </c>
      <c r="H50" s="161">
        <v>1</v>
      </c>
      <c r="I50" s="161" t="s">
        <v>560</v>
      </c>
      <c r="J50" s="162"/>
      <c r="K50" s="162">
        <v>0.5</v>
      </c>
      <c r="L50" s="155"/>
      <c r="M50" s="155"/>
      <c r="N50" s="155" t="s">
        <v>844</v>
      </c>
      <c r="O50" s="155">
        <v>1</v>
      </c>
      <c r="P50" s="155"/>
      <c r="Q50" s="155"/>
      <c r="R50" s="155">
        <v>0.5</v>
      </c>
      <c r="S50" s="163" t="s">
        <v>938</v>
      </c>
      <c r="T50" s="158" t="s">
        <v>25</v>
      </c>
      <c r="U50" s="158" t="s">
        <v>850</v>
      </c>
      <c r="V50" s="164"/>
      <c r="W50" s="159">
        <v>0.5</v>
      </c>
      <c r="X50" s="159">
        <v>0.5</v>
      </c>
      <c r="Y50" s="164"/>
    </row>
    <row r="51" spans="2:25" s="26" customFormat="1" ht="332.25" x14ac:dyDescent="0.3">
      <c r="B51" s="148">
        <v>41</v>
      </c>
      <c r="C51" s="149" t="s">
        <v>618</v>
      </c>
      <c r="D51" s="150" t="s">
        <v>46</v>
      </c>
      <c r="E51" s="151">
        <v>100</v>
      </c>
      <c r="F51" s="152" t="s">
        <v>642</v>
      </c>
      <c r="G51" s="150" t="s">
        <v>643</v>
      </c>
      <c r="H51" s="153">
        <v>1</v>
      </c>
      <c r="I51" s="153" t="s">
        <v>560</v>
      </c>
      <c r="J51" s="171">
        <v>1</v>
      </c>
      <c r="K51" s="171">
        <v>1</v>
      </c>
      <c r="L51" s="155"/>
      <c r="M51" s="155"/>
      <c r="N51" s="155" t="s">
        <v>844</v>
      </c>
      <c r="O51" s="155" t="s">
        <v>844</v>
      </c>
      <c r="P51" s="155"/>
      <c r="Q51" s="155"/>
      <c r="R51" s="155">
        <v>1</v>
      </c>
      <c r="S51" s="156" t="s">
        <v>939</v>
      </c>
      <c r="T51" s="148" t="s">
        <v>25</v>
      </c>
      <c r="U51" s="150" t="s">
        <v>854</v>
      </c>
      <c r="V51" s="171"/>
      <c r="W51" s="171"/>
      <c r="X51" s="171">
        <v>1</v>
      </c>
      <c r="Y51" s="171"/>
    </row>
    <row r="52" spans="2:25" s="26" customFormat="1" ht="31.5" x14ac:dyDescent="0.3">
      <c r="B52" s="148">
        <v>42</v>
      </c>
      <c r="C52" s="157" t="s">
        <v>618</v>
      </c>
      <c r="D52" s="158" t="s">
        <v>632</v>
      </c>
      <c r="E52" s="159">
        <v>74</v>
      </c>
      <c r="F52" s="169" t="s">
        <v>644</v>
      </c>
      <c r="G52" s="160" t="s">
        <v>645</v>
      </c>
      <c r="H52" s="161">
        <v>1</v>
      </c>
      <c r="I52" s="161" t="s">
        <v>560</v>
      </c>
      <c r="J52" s="162"/>
      <c r="K52" s="162"/>
      <c r="L52" s="155"/>
      <c r="M52" s="155"/>
      <c r="N52" s="155" t="s">
        <v>844</v>
      </c>
      <c r="O52" s="155" t="s">
        <v>844</v>
      </c>
      <c r="P52" s="155"/>
      <c r="Q52" s="155"/>
      <c r="R52" s="155">
        <v>0</v>
      </c>
      <c r="S52" s="163" t="s">
        <v>849</v>
      </c>
      <c r="T52" s="158" t="s">
        <v>25</v>
      </c>
      <c r="U52" s="158" t="s">
        <v>850</v>
      </c>
      <c r="V52" s="164"/>
      <c r="W52" s="164"/>
      <c r="X52" s="164">
        <v>1</v>
      </c>
      <c r="Y52" s="164"/>
    </row>
    <row r="53" spans="2:25" s="26" customFormat="1" ht="151.5" x14ac:dyDescent="0.3">
      <c r="B53" s="148">
        <v>43</v>
      </c>
      <c r="C53" s="149" t="s">
        <v>618</v>
      </c>
      <c r="D53" s="150" t="s">
        <v>46</v>
      </c>
      <c r="E53" s="151">
        <v>100</v>
      </c>
      <c r="F53" s="152" t="s">
        <v>646</v>
      </c>
      <c r="G53" s="150" t="s">
        <v>647</v>
      </c>
      <c r="H53" s="153">
        <v>1</v>
      </c>
      <c r="I53" s="153" t="s">
        <v>560</v>
      </c>
      <c r="J53" s="151"/>
      <c r="K53" s="151">
        <v>0.5</v>
      </c>
      <c r="L53" s="154"/>
      <c r="M53" s="154"/>
      <c r="N53" s="155" t="s">
        <v>844</v>
      </c>
      <c r="O53" s="155" t="s">
        <v>844</v>
      </c>
      <c r="P53" s="155"/>
      <c r="Q53" s="155"/>
      <c r="R53" s="155">
        <v>0.5</v>
      </c>
      <c r="S53" s="156" t="s">
        <v>940</v>
      </c>
      <c r="T53" s="148" t="s">
        <v>25</v>
      </c>
      <c r="U53" s="150" t="s">
        <v>854</v>
      </c>
      <c r="V53" s="171"/>
      <c r="W53" s="171"/>
      <c r="X53" s="171">
        <v>1</v>
      </c>
      <c r="Y53" s="171"/>
    </row>
    <row r="54" spans="2:25" s="26" customFormat="1" ht="45" x14ac:dyDescent="0.3">
      <c r="B54" s="148">
        <v>44</v>
      </c>
      <c r="C54" s="157" t="s">
        <v>618</v>
      </c>
      <c r="D54" s="158" t="s">
        <v>632</v>
      </c>
      <c r="E54" s="159">
        <v>74</v>
      </c>
      <c r="F54" s="169" t="s">
        <v>648</v>
      </c>
      <c r="G54" s="160" t="s">
        <v>649</v>
      </c>
      <c r="H54" s="161">
        <v>2</v>
      </c>
      <c r="I54" s="161" t="s">
        <v>560</v>
      </c>
      <c r="J54" s="162"/>
      <c r="K54" s="162"/>
      <c r="L54" s="154"/>
      <c r="M54" s="154"/>
      <c r="N54" s="155" t="s">
        <v>844</v>
      </c>
      <c r="O54" s="155" t="s">
        <v>844</v>
      </c>
      <c r="P54" s="155"/>
      <c r="Q54" s="155"/>
      <c r="R54" s="155">
        <v>0</v>
      </c>
      <c r="S54" s="163" t="s">
        <v>849</v>
      </c>
      <c r="T54" s="158" t="s">
        <v>25</v>
      </c>
      <c r="U54" s="158" t="s">
        <v>850</v>
      </c>
      <c r="V54" s="164"/>
      <c r="W54" s="164"/>
      <c r="X54" s="164"/>
      <c r="Y54" s="164">
        <v>2</v>
      </c>
    </row>
    <row r="55" spans="2:25" s="26" customFormat="1" ht="166.5" x14ac:dyDescent="0.3">
      <c r="B55" s="148">
        <v>45</v>
      </c>
      <c r="C55" s="149" t="s">
        <v>618</v>
      </c>
      <c r="D55" s="150" t="s">
        <v>60</v>
      </c>
      <c r="E55" s="151">
        <v>97.1</v>
      </c>
      <c r="F55" s="150" t="s">
        <v>650</v>
      </c>
      <c r="G55" s="150" t="s">
        <v>651</v>
      </c>
      <c r="H55" s="153">
        <v>1</v>
      </c>
      <c r="I55" s="153" t="s">
        <v>560</v>
      </c>
      <c r="J55" s="151"/>
      <c r="K55" s="171">
        <v>1</v>
      </c>
      <c r="L55" s="176"/>
      <c r="M55" s="154"/>
      <c r="N55" s="155" t="s">
        <v>844</v>
      </c>
      <c r="O55" s="155">
        <v>1</v>
      </c>
      <c r="P55" s="155"/>
      <c r="Q55" s="155"/>
      <c r="R55" s="155">
        <v>1</v>
      </c>
      <c r="S55" s="156" t="s">
        <v>941</v>
      </c>
      <c r="T55" s="148" t="s">
        <v>25</v>
      </c>
      <c r="U55" s="150" t="s">
        <v>854</v>
      </c>
      <c r="V55" s="171"/>
      <c r="W55" s="171">
        <v>1</v>
      </c>
      <c r="X55" s="171"/>
      <c r="Y55" s="171"/>
    </row>
    <row r="56" spans="2:25" s="26" customFormat="1" ht="165" x14ac:dyDescent="0.3">
      <c r="B56" s="148">
        <v>46</v>
      </c>
      <c r="C56" s="157" t="s">
        <v>618</v>
      </c>
      <c r="D56" s="158" t="s">
        <v>632</v>
      </c>
      <c r="E56" s="159">
        <v>74</v>
      </c>
      <c r="F56" s="169" t="s">
        <v>648</v>
      </c>
      <c r="G56" s="160" t="s">
        <v>652</v>
      </c>
      <c r="H56" s="161">
        <v>2</v>
      </c>
      <c r="I56" s="161" t="s">
        <v>560</v>
      </c>
      <c r="J56" s="162"/>
      <c r="K56" s="162">
        <v>5</v>
      </c>
      <c r="L56" s="155"/>
      <c r="M56" s="155"/>
      <c r="N56" s="155" t="s">
        <v>844</v>
      </c>
      <c r="O56" s="155">
        <v>1</v>
      </c>
      <c r="P56" s="155"/>
      <c r="Q56" s="155"/>
      <c r="R56" s="155">
        <v>1</v>
      </c>
      <c r="S56" s="163" t="s">
        <v>856</v>
      </c>
      <c r="T56" s="158" t="s">
        <v>25</v>
      </c>
      <c r="U56" s="158" t="s">
        <v>850</v>
      </c>
      <c r="V56" s="164"/>
      <c r="W56" s="164">
        <v>2</v>
      </c>
      <c r="X56" s="164"/>
      <c r="Y56" s="164"/>
    </row>
    <row r="57" spans="2:25" s="26" customFormat="1" ht="151.5" x14ac:dyDescent="0.3">
      <c r="B57" s="148">
        <v>47</v>
      </c>
      <c r="C57" s="149" t="s">
        <v>618</v>
      </c>
      <c r="D57" s="150" t="s">
        <v>60</v>
      </c>
      <c r="E57" s="151">
        <v>97.1</v>
      </c>
      <c r="F57" s="150" t="s">
        <v>653</v>
      </c>
      <c r="G57" s="150" t="s">
        <v>654</v>
      </c>
      <c r="H57" s="153">
        <v>1</v>
      </c>
      <c r="I57" s="153" t="s">
        <v>560</v>
      </c>
      <c r="J57" s="151"/>
      <c r="K57" s="171">
        <v>1</v>
      </c>
      <c r="L57" s="154"/>
      <c r="M57" s="154"/>
      <c r="N57" s="155" t="s">
        <v>844</v>
      </c>
      <c r="O57" s="155">
        <v>1</v>
      </c>
      <c r="P57" s="155"/>
      <c r="Q57" s="155"/>
      <c r="R57" s="155">
        <v>1</v>
      </c>
      <c r="S57" s="156" t="s">
        <v>942</v>
      </c>
      <c r="T57" s="148" t="s">
        <v>25</v>
      </c>
      <c r="U57" s="150" t="s">
        <v>854</v>
      </c>
      <c r="V57" s="171"/>
      <c r="W57" s="171">
        <v>1</v>
      </c>
      <c r="X57" s="171"/>
      <c r="Y57" s="171"/>
    </row>
    <row r="58" spans="2:25" s="26" customFormat="1" ht="90" x14ac:dyDescent="0.3">
      <c r="B58" s="148">
        <v>48</v>
      </c>
      <c r="C58" s="157" t="s">
        <v>618</v>
      </c>
      <c r="D58" s="158" t="s">
        <v>632</v>
      </c>
      <c r="E58" s="159">
        <v>74</v>
      </c>
      <c r="F58" s="169" t="s">
        <v>655</v>
      </c>
      <c r="G58" s="178" t="s">
        <v>656</v>
      </c>
      <c r="H58" s="161">
        <v>1</v>
      </c>
      <c r="I58" s="161" t="s">
        <v>560</v>
      </c>
      <c r="J58" s="162"/>
      <c r="K58" s="162">
        <v>0</v>
      </c>
      <c r="L58" s="154"/>
      <c r="M58" s="154"/>
      <c r="N58" s="155" t="s">
        <v>844</v>
      </c>
      <c r="O58" s="155">
        <v>0</v>
      </c>
      <c r="P58" s="155"/>
      <c r="Q58" s="155"/>
      <c r="R58" s="155">
        <v>0</v>
      </c>
      <c r="S58" s="163" t="s">
        <v>857</v>
      </c>
      <c r="T58" s="158" t="s">
        <v>25</v>
      </c>
      <c r="U58" s="158" t="s">
        <v>850</v>
      </c>
      <c r="V58" s="164"/>
      <c r="W58" s="164">
        <v>1</v>
      </c>
      <c r="X58" s="164"/>
      <c r="Y58" s="164"/>
    </row>
    <row r="59" spans="2:25" s="26" customFormat="1" ht="166.5" x14ac:dyDescent="0.3">
      <c r="B59" s="148">
        <v>49</v>
      </c>
      <c r="C59" s="149" t="s">
        <v>618</v>
      </c>
      <c r="D59" s="150" t="s">
        <v>60</v>
      </c>
      <c r="E59" s="151">
        <v>97.1</v>
      </c>
      <c r="F59" s="150" t="s">
        <v>657</v>
      </c>
      <c r="G59" s="150" t="s">
        <v>658</v>
      </c>
      <c r="H59" s="153">
        <v>1</v>
      </c>
      <c r="I59" s="153" t="s">
        <v>560</v>
      </c>
      <c r="J59" s="151"/>
      <c r="K59" s="171">
        <v>1</v>
      </c>
      <c r="L59" s="154"/>
      <c r="M59" s="154"/>
      <c r="N59" s="155" t="s">
        <v>844</v>
      </c>
      <c r="O59" s="155">
        <v>1</v>
      </c>
      <c r="P59" s="155"/>
      <c r="Q59" s="155"/>
      <c r="R59" s="155">
        <v>1</v>
      </c>
      <c r="S59" s="156" t="s">
        <v>943</v>
      </c>
      <c r="T59" s="148" t="s">
        <v>25</v>
      </c>
      <c r="U59" s="150" t="s">
        <v>854</v>
      </c>
      <c r="V59" s="171"/>
      <c r="W59" s="171">
        <v>1</v>
      </c>
      <c r="X59" s="171"/>
      <c r="Y59" s="171"/>
    </row>
    <row r="60" spans="2:25" s="26" customFormat="1" ht="409.5" x14ac:dyDescent="0.3">
      <c r="B60" s="148">
        <v>50</v>
      </c>
      <c r="C60" s="157" t="s">
        <v>618</v>
      </c>
      <c r="D60" s="158" t="s">
        <v>632</v>
      </c>
      <c r="E60" s="159">
        <v>74</v>
      </c>
      <c r="F60" s="169" t="s">
        <v>659</v>
      </c>
      <c r="G60" s="178" t="s">
        <v>660</v>
      </c>
      <c r="H60" s="161">
        <v>3</v>
      </c>
      <c r="I60" s="161" t="s">
        <v>560</v>
      </c>
      <c r="J60" s="162">
        <v>1</v>
      </c>
      <c r="K60" s="162">
        <v>1</v>
      </c>
      <c r="L60" s="154"/>
      <c r="M60" s="154"/>
      <c r="N60" s="155">
        <v>1</v>
      </c>
      <c r="O60" s="155">
        <v>1</v>
      </c>
      <c r="P60" s="155"/>
      <c r="Q60" s="155"/>
      <c r="R60" s="155">
        <v>0.66666666666666663</v>
      </c>
      <c r="S60" s="167" t="s">
        <v>944</v>
      </c>
      <c r="T60" s="158" t="s">
        <v>25</v>
      </c>
      <c r="U60" s="158" t="s">
        <v>850</v>
      </c>
      <c r="V60" s="164">
        <v>1</v>
      </c>
      <c r="W60" s="164">
        <v>1</v>
      </c>
      <c r="X60" s="164"/>
      <c r="Y60" s="164">
        <v>1</v>
      </c>
    </row>
    <row r="61" spans="2:25" s="26" customFormat="1" ht="409.5" x14ac:dyDescent="0.3">
      <c r="B61" s="148">
        <v>51</v>
      </c>
      <c r="C61" s="149" t="s">
        <v>618</v>
      </c>
      <c r="D61" s="150" t="s">
        <v>54</v>
      </c>
      <c r="E61" s="151">
        <v>97.4</v>
      </c>
      <c r="F61" s="150" t="s">
        <v>661</v>
      </c>
      <c r="G61" s="150" t="s">
        <v>662</v>
      </c>
      <c r="H61" s="153">
        <v>4</v>
      </c>
      <c r="I61" s="153" t="s">
        <v>560</v>
      </c>
      <c r="J61" s="162">
        <v>1</v>
      </c>
      <c r="K61" s="162">
        <v>1</v>
      </c>
      <c r="L61" s="154"/>
      <c r="M61" s="154"/>
      <c r="N61" s="155">
        <v>1</v>
      </c>
      <c r="O61" s="155">
        <v>1</v>
      </c>
      <c r="P61" s="155"/>
      <c r="Q61" s="155"/>
      <c r="R61" s="155">
        <v>0.5</v>
      </c>
      <c r="S61" s="163" t="s">
        <v>945</v>
      </c>
      <c r="T61" s="158" t="s">
        <v>25</v>
      </c>
      <c r="U61" s="158" t="s">
        <v>858</v>
      </c>
      <c r="V61" s="164">
        <v>1</v>
      </c>
      <c r="W61" s="164">
        <v>1</v>
      </c>
      <c r="X61" s="164">
        <v>1</v>
      </c>
      <c r="Y61" s="164">
        <v>1</v>
      </c>
    </row>
    <row r="62" spans="2:25" s="26" customFormat="1" ht="165.75" x14ac:dyDescent="0.3">
      <c r="B62" s="148">
        <v>52</v>
      </c>
      <c r="C62" s="149" t="s">
        <v>618</v>
      </c>
      <c r="D62" s="150" t="s">
        <v>54</v>
      </c>
      <c r="E62" s="151">
        <v>97.4</v>
      </c>
      <c r="F62" s="152" t="s">
        <v>663</v>
      </c>
      <c r="G62" s="150" t="s">
        <v>664</v>
      </c>
      <c r="H62" s="153">
        <v>2</v>
      </c>
      <c r="I62" s="153" t="s">
        <v>560</v>
      </c>
      <c r="J62" s="162"/>
      <c r="K62" s="162">
        <v>1</v>
      </c>
      <c r="L62" s="154"/>
      <c r="M62" s="154"/>
      <c r="N62" s="155" t="s">
        <v>844</v>
      </c>
      <c r="O62" s="155">
        <v>1</v>
      </c>
      <c r="P62" s="155"/>
      <c r="Q62" s="155"/>
      <c r="R62" s="155">
        <v>0.5</v>
      </c>
      <c r="S62" s="163" t="s">
        <v>946</v>
      </c>
      <c r="T62" s="158" t="s">
        <v>25</v>
      </c>
      <c r="U62" s="158" t="s">
        <v>858</v>
      </c>
      <c r="V62" s="164"/>
      <c r="W62" s="164">
        <v>1</v>
      </c>
      <c r="X62" s="164"/>
      <c r="Y62" s="164">
        <v>1</v>
      </c>
    </row>
    <row r="63" spans="2:25" s="26" customFormat="1" ht="60" x14ac:dyDescent="0.3">
      <c r="B63" s="148">
        <v>53</v>
      </c>
      <c r="C63" s="157" t="s">
        <v>618</v>
      </c>
      <c r="D63" s="158" t="s">
        <v>632</v>
      </c>
      <c r="E63" s="159">
        <v>74</v>
      </c>
      <c r="F63" s="169" t="s">
        <v>665</v>
      </c>
      <c r="G63" s="178" t="s">
        <v>666</v>
      </c>
      <c r="H63" s="161">
        <v>1</v>
      </c>
      <c r="I63" s="161" t="s">
        <v>560</v>
      </c>
      <c r="J63" s="162"/>
      <c r="K63" s="162"/>
      <c r="L63" s="154"/>
      <c r="M63" s="154"/>
      <c r="N63" s="155" t="s">
        <v>844</v>
      </c>
      <c r="O63" s="155" t="s">
        <v>844</v>
      </c>
      <c r="P63" s="155"/>
      <c r="Q63" s="155"/>
      <c r="R63" s="155">
        <v>0</v>
      </c>
      <c r="S63" s="163" t="s">
        <v>849</v>
      </c>
      <c r="T63" s="158" t="s">
        <v>25</v>
      </c>
      <c r="U63" s="158" t="s">
        <v>850</v>
      </c>
      <c r="V63" s="164"/>
      <c r="W63" s="164"/>
      <c r="X63" s="164"/>
      <c r="Y63" s="164">
        <v>1</v>
      </c>
    </row>
    <row r="64" spans="2:25" s="26" customFormat="1" ht="270" x14ac:dyDescent="0.3">
      <c r="B64" s="148">
        <v>54</v>
      </c>
      <c r="C64" s="149" t="s">
        <v>618</v>
      </c>
      <c r="D64" s="150" t="s">
        <v>667</v>
      </c>
      <c r="E64" s="151">
        <v>74</v>
      </c>
      <c r="F64" s="150" t="s">
        <v>668</v>
      </c>
      <c r="G64" s="150" t="s">
        <v>669</v>
      </c>
      <c r="H64" s="148">
        <v>4</v>
      </c>
      <c r="I64" s="171" t="s">
        <v>560</v>
      </c>
      <c r="J64" s="151">
        <v>1</v>
      </c>
      <c r="K64" s="151">
        <v>1</v>
      </c>
      <c r="L64" s="154"/>
      <c r="M64" s="154"/>
      <c r="N64" s="155">
        <v>1</v>
      </c>
      <c r="O64" s="155">
        <v>1</v>
      </c>
      <c r="P64" s="155"/>
      <c r="Q64" s="155"/>
      <c r="R64" s="155">
        <v>0.5</v>
      </c>
      <c r="S64" s="179" t="s">
        <v>947</v>
      </c>
      <c r="T64" s="148" t="s">
        <v>25</v>
      </c>
      <c r="U64" s="150" t="s">
        <v>859</v>
      </c>
      <c r="V64" s="171">
        <v>1</v>
      </c>
      <c r="W64" s="171">
        <v>1</v>
      </c>
      <c r="X64" s="171">
        <v>1</v>
      </c>
      <c r="Y64" s="171">
        <v>1</v>
      </c>
    </row>
    <row r="65" spans="2:25" s="26" customFormat="1" ht="180" x14ac:dyDescent="0.3">
      <c r="B65" s="148">
        <v>55</v>
      </c>
      <c r="C65" s="149" t="s">
        <v>618</v>
      </c>
      <c r="D65" s="150" t="s">
        <v>44</v>
      </c>
      <c r="E65" s="151">
        <v>90.2</v>
      </c>
      <c r="F65" s="174" t="s">
        <v>670</v>
      </c>
      <c r="G65" s="150" t="s">
        <v>671</v>
      </c>
      <c r="H65" s="153">
        <v>4</v>
      </c>
      <c r="I65" s="153" t="s">
        <v>560</v>
      </c>
      <c r="J65" s="151">
        <v>1</v>
      </c>
      <c r="K65" s="151">
        <v>1</v>
      </c>
      <c r="L65" s="154"/>
      <c r="M65" s="154"/>
      <c r="N65" s="155">
        <v>1</v>
      </c>
      <c r="O65" s="155">
        <v>1</v>
      </c>
      <c r="P65" s="155"/>
      <c r="Q65" s="155"/>
      <c r="R65" s="155">
        <v>0.5</v>
      </c>
      <c r="S65" s="179" t="s">
        <v>948</v>
      </c>
      <c r="T65" s="148" t="s">
        <v>25</v>
      </c>
      <c r="U65" s="173" t="s">
        <v>859</v>
      </c>
      <c r="V65" s="171">
        <v>1</v>
      </c>
      <c r="W65" s="171">
        <v>1</v>
      </c>
      <c r="X65" s="171">
        <v>1</v>
      </c>
      <c r="Y65" s="171">
        <v>1</v>
      </c>
    </row>
    <row r="66" spans="2:25" s="26" customFormat="1" ht="409.5" x14ac:dyDescent="0.3">
      <c r="B66" s="148">
        <v>56</v>
      </c>
      <c r="C66" s="149" t="s">
        <v>618</v>
      </c>
      <c r="D66" s="150" t="s">
        <v>44</v>
      </c>
      <c r="E66" s="151">
        <v>90.2</v>
      </c>
      <c r="F66" s="174" t="s">
        <v>672</v>
      </c>
      <c r="G66" s="150" t="s">
        <v>673</v>
      </c>
      <c r="H66" s="172">
        <v>1</v>
      </c>
      <c r="I66" s="171" t="s">
        <v>580</v>
      </c>
      <c r="J66" s="172">
        <v>1</v>
      </c>
      <c r="K66" s="172">
        <v>1</v>
      </c>
      <c r="L66" s="154"/>
      <c r="M66" s="154"/>
      <c r="N66" s="155">
        <v>1</v>
      </c>
      <c r="O66" s="155">
        <v>1</v>
      </c>
      <c r="P66" s="155"/>
      <c r="Q66" s="155"/>
      <c r="R66" s="155">
        <v>0.5</v>
      </c>
      <c r="S66" s="179" t="s">
        <v>949</v>
      </c>
      <c r="T66" s="148" t="s">
        <v>25</v>
      </c>
      <c r="U66" s="173" t="s">
        <v>859</v>
      </c>
      <c r="V66" s="172">
        <v>1</v>
      </c>
      <c r="W66" s="172">
        <v>1</v>
      </c>
      <c r="X66" s="172">
        <v>1</v>
      </c>
      <c r="Y66" s="172">
        <v>1</v>
      </c>
    </row>
    <row r="67" spans="2:25" s="26" customFormat="1" ht="409.5" x14ac:dyDescent="0.3">
      <c r="B67" s="148">
        <v>57</v>
      </c>
      <c r="C67" s="149" t="s">
        <v>618</v>
      </c>
      <c r="D67" s="150" t="s">
        <v>619</v>
      </c>
      <c r="E67" s="151">
        <v>95.5</v>
      </c>
      <c r="F67" s="174" t="s">
        <v>674</v>
      </c>
      <c r="G67" s="174" t="s">
        <v>675</v>
      </c>
      <c r="H67" s="172">
        <v>1</v>
      </c>
      <c r="I67" s="171" t="s">
        <v>580</v>
      </c>
      <c r="J67" s="172">
        <v>1</v>
      </c>
      <c r="K67" s="172">
        <v>1</v>
      </c>
      <c r="L67" s="154"/>
      <c r="M67" s="154"/>
      <c r="N67" s="155">
        <v>1</v>
      </c>
      <c r="O67" s="155">
        <v>1</v>
      </c>
      <c r="P67" s="155"/>
      <c r="Q67" s="155"/>
      <c r="R67" s="155">
        <v>0.5</v>
      </c>
      <c r="S67" s="150" t="s">
        <v>860</v>
      </c>
      <c r="T67" s="148" t="s">
        <v>25</v>
      </c>
      <c r="U67" s="150" t="s">
        <v>859</v>
      </c>
      <c r="V67" s="172">
        <v>1</v>
      </c>
      <c r="W67" s="172">
        <v>1</v>
      </c>
      <c r="X67" s="172">
        <v>1</v>
      </c>
      <c r="Y67" s="172">
        <v>1</v>
      </c>
    </row>
    <row r="68" spans="2:25" s="26" customFormat="1" ht="255" x14ac:dyDescent="0.3">
      <c r="B68" s="148">
        <v>58</v>
      </c>
      <c r="C68" s="149" t="s">
        <v>618</v>
      </c>
      <c r="D68" s="150" t="s">
        <v>619</v>
      </c>
      <c r="E68" s="151">
        <v>95.5</v>
      </c>
      <c r="F68" s="174" t="s">
        <v>676</v>
      </c>
      <c r="G68" s="174" t="s">
        <v>677</v>
      </c>
      <c r="H68" s="172">
        <v>1</v>
      </c>
      <c r="I68" s="171" t="s">
        <v>580</v>
      </c>
      <c r="J68" s="172">
        <v>1</v>
      </c>
      <c r="K68" s="172">
        <v>1</v>
      </c>
      <c r="L68" s="154"/>
      <c r="M68" s="154"/>
      <c r="N68" s="155">
        <v>1</v>
      </c>
      <c r="O68" s="155">
        <v>1</v>
      </c>
      <c r="P68" s="155"/>
      <c r="Q68" s="155"/>
      <c r="R68" s="155">
        <v>0.5</v>
      </c>
      <c r="S68" s="150" t="s">
        <v>861</v>
      </c>
      <c r="T68" s="148" t="s">
        <v>25</v>
      </c>
      <c r="U68" s="150" t="s">
        <v>859</v>
      </c>
      <c r="V68" s="172">
        <v>1</v>
      </c>
      <c r="W68" s="172">
        <v>1</v>
      </c>
      <c r="X68" s="172">
        <v>1</v>
      </c>
      <c r="Y68" s="172">
        <v>1</v>
      </c>
    </row>
    <row r="69" spans="2:25" s="26" customFormat="1" ht="255" x14ac:dyDescent="0.3">
      <c r="B69" s="148">
        <v>59</v>
      </c>
      <c r="C69" s="149" t="s">
        <v>618</v>
      </c>
      <c r="D69" s="150" t="s">
        <v>54</v>
      </c>
      <c r="E69" s="151">
        <v>97.4</v>
      </c>
      <c r="F69" s="177" t="s">
        <v>678</v>
      </c>
      <c r="G69" s="150" t="s">
        <v>679</v>
      </c>
      <c r="H69" s="153">
        <v>4</v>
      </c>
      <c r="I69" s="153" t="s">
        <v>560</v>
      </c>
      <c r="J69" s="151">
        <v>1</v>
      </c>
      <c r="K69" s="151">
        <v>1</v>
      </c>
      <c r="L69" s="154"/>
      <c r="M69" s="154"/>
      <c r="N69" s="155">
        <v>1</v>
      </c>
      <c r="O69" s="155">
        <v>1</v>
      </c>
      <c r="P69" s="155"/>
      <c r="Q69" s="155"/>
      <c r="R69" s="155">
        <v>0.5</v>
      </c>
      <c r="S69" s="150" t="s">
        <v>862</v>
      </c>
      <c r="T69" s="148" t="s">
        <v>25</v>
      </c>
      <c r="U69" s="150" t="s">
        <v>863</v>
      </c>
      <c r="V69" s="171">
        <v>1</v>
      </c>
      <c r="W69" s="171">
        <v>1</v>
      </c>
      <c r="X69" s="171">
        <v>1</v>
      </c>
      <c r="Y69" s="171">
        <v>1</v>
      </c>
    </row>
    <row r="70" spans="2:25" s="26" customFormat="1" ht="270" x14ac:dyDescent="0.3">
      <c r="B70" s="148">
        <v>60</v>
      </c>
      <c r="C70" s="149" t="s">
        <v>618</v>
      </c>
      <c r="D70" s="150" t="s">
        <v>54</v>
      </c>
      <c r="E70" s="151">
        <v>97.4</v>
      </c>
      <c r="F70" s="152" t="s">
        <v>680</v>
      </c>
      <c r="G70" s="150" t="s">
        <v>681</v>
      </c>
      <c r="H70" s="153">
        <v>4</v>
      </c>
      <c r="I70" s="153" t="s">
        <v>560</v>
      </c>
      <c r="J70" s="151">
        <v>1</v>
      </c>
      <c r="K70" s="151">
        <v>1</v>
      </c>
      <c r="L70" s="154"/>
      <c r="M70" s="154"/>
      <c r="N70" s="155">
        <v>1</v>
      </c>
      <c r="O70" s="155">
        <v>1</v>
      </c>
      <c r="P70" s="155"/>
      <c r="Q70" s="155"/>
      <c r="R70" s="155">
        <v>0.5</v>
      </c>
      <c r="S70" s="150" t="s">
        <v>864</v>
      </c>
      <c r="T70" s="148" t="s">
        <v>25</v>
      </c>
      <c r="U70" s="150" t="s">
        <v>863</v>
      </c>
      <c r="V70" s="171">
        <v>1</v>
      </c>
      <c r="W70" s="171">
        <v>1</v>
      </c>
      <c r="X70" s="171">
        <v>1</v>
      </c>
      <c r="Y70" s="171">
        <v>1</v>
      </c>
    </row>
    <row r="71" spans="2:25" s="26" customFormat="1" ht="285" x14ac:dyDescent="0.3">
      <c r="B71" s="148">
        <v>61</v>
      </c>
      <c r="C71" s="149" t="s">
        <v>618</v>
      </c>
      <c r="D71" s="150" t="s">
        <v>54</v>
      </c>
      <c r="E71" s="151">
        <v>97.4</v>
      </c>
      <c r="F71" s="152" t="s">
        <v>682</v>
      </c>
      <c r="G71" s="152" t="s">
        <v>683</v>
      </c>
      <c r="H71" s="153">
        <v>2</v>
      </c>
      <c r="I71" s="153" t="s">
        <v>560</v>
      </c>
      <c r="J71" s="151">
        <v>1</v>
      </c>
      <c r="K71" s="151"/>
      <c r="L71" s="154"/>
      <c r="M71" s="154"/>
      <c r="N71" s="155">
        <v>1</v>
      </c>
      <c r="O71" s="155" t="s">
        <v>844</v>
      </c>
      <c r="P71" s="155"/>
      <c r="Q71" s="155"/>
      <c r="R71" s="155">
        <v>0.5</v>
      </c>
      <c r="S71" s="150" t="s">
        <v>865</v>
      </c>
      <c r="T71" s="148" t="s">
        <v>25</v>
      </c>
      <c r="U71" s="173" t="s">
        <v>866</v>
      </c>
      <c r="V71" s="148">
        <v>1</v>
      </c>
      <c r="W71" s="148"/>
      <c r="X71" s="148"/>
      <c r="Y71" s="148">
        <v>1</v>
      </c>
    </row>
    <row r="72" spans="2:25" s="26" customFormat="1" ht="75" x14ac:dyDescent="0.3">
      <c r="B72" s="148">
        <v>62</v>
      </c>
      <c r="C72" s="149" t="s">
        <v>618</v>
      </c>
      <c r="D72" s="150" t="s">
        <v>44</v>
      </c>
      <c r="E72" s="151">
        <v>87.1</v>
      </c>
      <c r="F72" s="177" t="s">
        <v>684</v>
      </c>
      <c r="G72" s="174" t="s">
        <v>685</v>
      </c>
      <c r="H72" s="153">
        <v>1</v>
      </c>
      <c r="I72" s="153" t="s">
        <v>560</v>
      </c>
      <c r="J72" s="171"/>
      <c r="K72" s="151">
        <v>1</v>
      </c>
      <c r="L72" s="154"/>
      <c r="M72" s="154"/>
      <c r="N72" s="155" t="s">
        <v>844</v>
      </c>
      <c r="O72" s="155">
        <v>1</v>
      </c>
      <c r="P72" s="155"/>
      <c r="Q72" s="155"/>
      <c r="R72" s="155">
        <v>1</v>
      </c>
      <c r="S72" s="180" t="s">
        <v>950</v>
      </c>
      <c r="T72" s="181" t="s">
        <v>25</v>
      </c>
      <c r="U72" s="150" t="s">
        <v>41</v>
      </c>
      <c r="V72" s="148"/>
      <c r="W72" s="148">
        <v>1</v>
      </c>
      <c r="X72" s="148"/>
      <c r="Y72" s="148"/>
    </row>
    <row r="73" spans="2:25" s="26" customFormat="1" ht="90" x14ac:dyDescent="0.3">
      <c r="B73" s="148">
        <v>63</v>
      </c>
      <c r="C73" s="149" t="s">
        <v>618</v>
      </c>
      <c r="D73" s="150" t="s">
        <v>44</v>
      </c>
      <c r="E73" s="151">
        <v>87.1</v>
      </c>
      <c r="F73" s="174" t="s">
        <v>686</v>
      </c>
      <c r="G73" s="174" t="s">
        <v>687</v>
      </c>
      <c r="H73" s="153">
        <v>1</v>
      </c>
      <c r="I73" s="153" t="s">
        <v>560</v>
      </c>
      <c r="J73" s="171"/>
      <c r="K73" s="151">
        <v>1</v>
      </c>
      <c r="L73" s="154"/>
      <c r="M73" s="154"/>
      <c r="N73" s="155" t="s">
        <v>844</v>
      </c>
      <c r="O73" s="155">
        <v>1</v>
      </c>
      <c r="P73" s="155"/>
      <c r="Q73" s="155"/>
      <c r="R73" s="155">
        <v>1</v>
      </c>
      <c r="S73" s="148" t="s">
        <v>867</v>
      </c>
      <c r="T73" s="148" t="s">
        <v>25</v>
      </c>
      <c r="U73" s="173" t="s">
        <v>41</v>
      </c>
      <c r="V73" s="148"/>
      <c r="W73" s="148">
        <v>1</v>
      </c>
      <c r="X73" s="148"/>
      <c r="Y73" s="148"/>
    </row>
    <row r="74" spans="2:25" s="26" customFormat="1" ht="45" x14ac:dyDescent="0.3">
      <c r="B74" s="148">
        <v>64</v>
      </c>
      <c r="C74" s="149" t="s">
        <v>618</v>
      </c>
      <c r="D74" s="150" t="s">
        <v>44</v>
      </c>
      <c r="E74" s="151">
        <v>87.1</v>
      </c>
      <c r="F74" s="177" t="s">
        <v>688</v>
      </c>
      <c r="G74" s="177" t="s">
        <v>689</v>
      </c>
      <c r="H74" s="153">
        <v>1</v>
      </c>
      <c r="I74" s="153" t="s">
        <v>560</v>
      </c>
      <c r="J74" s="171"/>
      <c r="K74" s="151">
        <v>0</v>
      </c>
      <c r="L74" s="154"/>
      <c r="M74" s="154"/>
      <c r="N74" s="155" t="s">
        <v>844</v>
      </c>
      <c r="O74" s="155">
        <v>0</v>
      </c>
      <c r="P74" s="155"/>
      <c r="Q74" s="155"/>
      <c r="R74" s="155">
        <v>0</v>
      </c>
      <c r="S74" s="148" t="s">
        <v>855</v>
      </c>
      <c r="T74" s="148" t="s">
        <v>25</v>
      </c>
      <c r="U74" s="173" t="s">
        <v>41</v>
      </c>
      <c r="V74" s="148"/>
      <c r="W74" s="148">
        <v>1</v>
      </c>
      <c r="X74" s="148"/>
      <c r="Y74" s="148"/>
    </row>
    <row r="75" spans="2:25" s="26" customFormat="1" ht="105" x14ac:dyDescent="0.3">
      <c r="B75" s="148">
        <v>65</v>
      </c>
      <c r="C75" s="149" t="s">
        <v>618</v>
      </c>
      <c r="D75" s="150" t="s">
        <v>44</v>
      </c>
      <c r="E75" s="151">
        <v>90.2</v>
      </c>
      <c r="F75" s="177" t="s">
        <v>690</v>
      </c>
      <c r="G75" s="174" t="s">
        <v>691</v>
      </c>
      <c r="H75" s="153">
        <v>1</v>
      </c>
      <c r="I75" s="171" t="s">
        <v>580</v>
      </c>
      <c r="J75" s="171"/>
      <c r="K75" s="151">
        <v>1</v>
      </c>
      <c r="L75" s="154"/>
      <c r="M75" s="154"/>
      <c r="N75" s="155" t="s">
        <v>844</v>
      </c>
      <c r="O75" s="155">
        <v>1</v>
      </c>
      <c r="P75" s="155"/>
      <c r="Q75" s="155"/>
      <c r="R75" s="155">
        <v>0.33333333333333331</v>
      </c>
      <c r="S75" s="148" t="s">
        <v>868</v>
      </c>
      <c r="T75" s="148" t="s">
        <v>25</v>
      </c>
      <c r="U75" s="173" t="s">
        <v>41</v>
      </c>
      <c r="V75" s="148"/>
      <c r="W75" s="148">
        <v>1</v>
      </c>
      <c r="X75" s="148">
        <v>1</v>
      </c>
      <c r="Y75" s="148">
        <v>1</v>
      </c>
    </row>
    <row r="76" spans="2:25" s="26" customFormat="1" ht="45" x14ac:dyDescent="0.3">
      <c r="B76" s="148">
        <v>66</v>
      </c>
      <c r="C76" s="149" t="s">
        <v>618</v>
      </c>
      <c r="D76" s="150" t="s">
        <v>44</v>
      </c>
      <c r="E76" s="151">
        <v>90.2</v>
      </c>
      <c r="F76" s="177" t="s">
        <v>692</v>
      </c>
      <c r="G76" s="177" t="s">
        <v>693</v>
      </c>
      <c r="H76" s="153">
        <v>1</v>
      </c>
      <c r="I76" s="153" t="s">
        <v>560</v>
      </c>
      <c r="J76" s="171"/>
      <c r="K76" s="151">
        <v>0</v>
      </c>
      <c r="L76" s="154"/>
      <c r="M76" s="154"/>
      <c r="N76" s="155" t="s">
        <v>844</v>
      </c>
      <c r="O76" s="155">
        <v>0</v>
      </c>
      <c r="P76" s="155"/>
      <c r="Q76" s="155"/>
      <c r="R76" s="155">
        <v>0</v>
      </c>
      <c r="S76" s="148" t="s">
        <v>855</v>
      </c>
      <c r="T76" s="148" t="s">
        <v>25</v>
      </c>
      <c r="U76" s="173" t="s">
        <v>41</v>
      </c>
      <c r="V76" s="148"/>
      <c r="W76" s="148">
        <v>0.5</v>
      </c>
      <c r="X76" s="148">
        <v>0.5</v>
      </c>
      <c r="Y76" s="148"/>
    </row>
    <row r="77" spans="2:25" s="26" customFormat="1" ht="75" x14ac:dyDescent="0.3">
      <c r="B77" s="148">
        <v>67</v>
      </c>
      <c r="C77" s="149" t="s">
        <v>618</v>
      </c>
      <c r="D77" s="150" t="s">
        <v>44</v>
      </c>
      <c r="E77" s="151">
        <v>90.2</v>
      </c>
      <c r="F77" s="177" t="s">
        <v>694</v>
      </c>
      <c r="G77" s="177" t="s">
        <v>695</v>
      </c>
      <c r="H77" s="153">
        <v>1</v>
      </c>
      <c r="I77" s="153" t="s">
        <v>560</v>
      </c>
      <c r="J77" s="171"/>
      <c r="K77" s="151" t="s">
        <v>840</v>
      </c>
      <c r="L77" s="154"/>
      <c r="M77" s="154"/>
      <c r="N77" s="155" t="s">
        <v>844</v>
      </c>
      <c r="O77" s="155">
        <v>1</v>
      </c>
      <c r="P77" s="155"/>
      <c r="Q77" s="155"/>
      <c r="R77" s="155">
        <v>0.5</v>
      </c>
      <c r="S77" s="148" t="s">
        <v>869</v>
      </c>
      <c r="T77" s="148" t="s">
        <v>25</v>
      </c>
      <c r="U77" s="173" t="s">
        <v>41</v>
      </c>
      <c r="V77" s="148"/>
      <c r="W77" s="148">
        <v>0.5</v>
      </c>
      <c r="X77" s="148">
        <v>0.5</v>
      </c>
      <c r="Y77" s="148"/>
    </row>
    <row r="78" spans="2:25" s="26" customFormat="1" ht="31.5" x14ac:dyDescent="0.3">
      <c r="B78" s="148">
        <v>68</v>
      </c>
      <c r="C78" s="149" t="s">
        <v>618</v>
      </c>
      <c r="D78" s="150" t="s">
        <v>44</v>
      </c>
      <c r="E78" s="151">
        <v>90.2</v>
      </c>
      <c r="F78" s="152" t="s">
        <v>696</v>
      </c>
      <c r="G78" s="177" t="s">
        <v>697</v>
      </c>
      <c r="H78" s="153">
        <v>1</v>
      </c>
      <c r="I78" s="171" t="s">
        <v>580</v>
      </c>
      <c r="J78" s="171"/>
      <c r="K78" s="151">
        <v>0</v>
      </c>
      <c r="L78" s="154"/>
      <c r="M78" s="154"/>
      <c r="N78" s="155" t="s">
        <v>844</v>
      </c>
      <c r="O78" s="155">
        <v>0</v>
      </c>
      <c r="P78" s="155"/>
      <c r="Q78" s="155"/>
      <c r="R78" s="155">
        <v>0</v>
      </c>
      <c r="S78" s="148" t="s">
        <v>855</v>
      </c>
      <c r="T78" s="148" t="s">
        <v>25</v>
      </c>
      <c r="U78" s="173" t="s">
        <v>41</v>
      </c>
      <c r="V78" s="148"/>
      <c r="W78" s="148">
        <v>1</v>
      </c>
      <c r="X78" s="148">
        <v>1</v>
      </c>
      <c r="Y78" s="148">
        <v>1</v>
      </c>
    </row>
    <row r="79" spans="2:25" s="26" customFormat="1" ht="45" x14ac:dyDescent="0.3">
      <c r="B79" s="148">
        <v>69</v>
      </c>
      <c r="C79" s="149" t="s">
        <v>618</v>
      </c>
      <c r="D79" s="150" t="s">
        <v>44</v>
      </c>
      <c r="E79" s="151">
        <v>90.2</v>
      </c>
      <c r="F79" s="177" t="s">
        <v>698</v>
      </c>
      <c r="G79" s="177" t="s">
        <v>699</v>
      </c>
      <c r="H79" s="153">
        <v>1</v>
      </c>
      <c r="I79" s="171" t="s">
        <v>580</v>
      </c>
      <c r="J79" s="171"/>
      <c r="K79" s="151">
        <v>0</v>
      </c>
      <c r="L79" s="154"/>
      <c r="M79" s="154"/>
      <c r="N79" s="155" t="s">
        <v>844</v>
      </c>
      <c r="O79" s="155">
        <v>0</v>
      </c>
      <c r="P79" s="155"/>
      <c r="Q79" s="155"/>
      <c r="R79" s="155">
        <v>0</v>
      </c>
      <c r="S79" s="148" t="s">
        <v>855</v>
      </c>
      <c r="T79" s="148" t="s">
        <v>25</v>
      </c>
      <c r="U79" s="173" t="s">
        <v>41</v>
      </c>
      <c r="V79" s="148"/>
      <c r="W79" s="148">
        <v>1</v>
      </c>
      <c r="X79" s="148">
        <v>1</v>
      </c>
      <c r="Y79" s="148">
        <v>1</v>
      </c>
    </row>
    <row r="80" spans="2:25" s="26" customFormat="1" ht="105" x14ac:dyDescent="0.3">
      <c r="B80" s="148">
        <v>70</v>
      </c>
      <c r="C80" s="149" t="s">
        <v>618</v>
      </c>
      <c r="D80" s="150" t="s">
        <v>44</v>
      </c>
      <c r="E80" s="151">
        <v>90.2</v>
      </c>
      <c r="F80" s="177" t="s">
        <v>700</v>
      </c>
      <c r="G80" s="177" t="s">
        <v>701</v>
      </c>
      <c r="H80" s="153">
        <v>1</v>
      </c>
      <c r="I80" s="171" t="s">
        <v>580</v>
      </c>
      <c r="J80" s="171"/>
      <c r="K80" s="151">
        <v>1</v>
      </c>
      <c r="L80" s="154"/>
      <c r="M80" s="154"/>
      <c r="N80" s="155" t="s">
        <v>844</v>
      </c>
      <c r="O80" s="155">
        <v>1</v>
      </c>
      <c r="P80" s="155"/>
      <c r="Q80" s="155"/>
      <c r="R80" s="155">
        <v>0.33333333333333331</v>
      </c>
      <c r="S80" s="148" t="s">
        <v>870</v>
      </c>
      <c r="T80" s="148" t="s">
        <v>25</v>
      </c>
      <c r="U80" s="173" t="s">
        <v>41</v>
      </c>
      <c r="V80" s="148"/>
      <c r="W80" s="148">
        <v>1</v>
      </c>
      <c r="X80" s="148">
        <v>1</v>
      </c>
      <c r="Y80" s="148">
        <v>1</v>
      </c>
    </row>
    <row r="81" spans="2:25" s="26" customFormat="1" ht="31.5" x14ac:dyDescent="0.3">
      <c r="B81" s="148">
        <v>71</v>
      </c>
      <c r="C81" s="149" t="s">
        <v>618</v>
      </c>
      <c r="D81" s="150" t="s">
        <v>44</v>
      </c>
      <c r="E81" s="151">
        <v>90.2</v>
      </c>
      <c r="F81" s="177" t="s">
        <v>702</v>
      </c>
      <c r="G81" s="177" t="s">
        <v>703</v>
      </c>
      <c r="H81" s="153">
        <v>1</v>
      </c>
      <c r="I81" s="153" t="s">
        <v>560</v>
      </c>
      <c r="J81" s="171"/>
      <c r="K81" s="151">
        <v>0</v>
      </c>
      <c r="L81" s="154"/>
      <c r="M81" s="154"/>
      <c r="N81" s="155" t="s">
        <v>844</v>
      </c>
      <c r="O81" s="155">
        <v>0</v>
      </c>
      <c r="P81" s="155"/>
      <c r="Q81" s="155"/>
      <c r="R81" s="155">
        <v>0</v>
      </c>
      <c r="S81" s="148" t="s">
        <v>855</v>
      </c>
      <c r="T81" s="148" t="s">
        <v>25</v>
      </c>
      <c r="U81" s="173" t="s">
        <v>41</v>
      </c>
      <c r="V81" s="148"/>
      <c r="W81" s="148">
        <v>0.5</v>
      </c>
      <c r="X81" s="148">
        <v>0.5</v>
      </c>
      <c r="Y81" s="148"/>
    </row>
    <row r="82" spans="2:25" s="26" customFormat="1" ht="31.5" x14ac:dyDescent="0.3">
      <c r="B82" s="148">
        <v>72</v>
      </c>
      <c r="C82" s="149" t="s">
        <v>618</v>
      </c>
      <c r="D82" s="150" t="s">
        <v>44</v>
      </c>
      <c r="E82" s="151">
        <v>90.2</v>
      </c>
      <c r="F82" s="177" t="s">
        <v>704</v>
      </c>
      <c r="G82" s="177" t="s">
        <v>705</v>
      </c>
      <c r="H82" s="153">
        <v>1</v>
      </c>
      <c r="I82" s="153" t="s">
        <v>560</v>
      </c>
      <c r="J82" s="171"/>
      <c r="K82" s="151"/>
      <c r="L82" s="154"/>
      <c r="M82" s="154"/>
      <c r="N82" s="155" t="s">
        <v>844</v>
      </c>
      <c r="O82" s="155" t="s">
        <v>844</v>
      </c>
      <c r="P82" s="155"/>
      <c r="Q82" s="155"/>
      <c r="R82" s="155">
        <v>0</v>
      </c>
      <c r="S82" s="148" t="s">
        <v>871</v>
      </c>
      <c r="T82" s="148" t="s">
        <v>25</v>
      </c>
      <c r="U82" s="173" t="s">
        <v>41</v>
      </c>
      <c r="V82" s="148"/>
      <c r="W82" s="148"/>
      <c r="X82" s="148">
        <v>1</v>
      </c>
      <c r="Y82" s="148"/>
    </row>
    <row r="83" spans="2:25" s="26" customFormat="1" ht="75" x14ac:dyDescent="0.3">
      <c r="B83" s="148">
        <v>73</v>
      </c>
      <c r="C83" s="149" t="s">
        <v>618</v>
      </c>
      <c r="D83" s="150" t="s">
        <v>44</v>
      </c>
      <c r="E83" s="151">
        <v>90.2</v>
      </c>
      <c r="F83" s="177" t="s">
        <v>706</v>
      </c>
      <c r="G83" s="177" t="s">
        <v>707</v>
      </c>
      <c r="H83" s="153">
        <v>1</v>
      </c>
      <c r="I83" s="153" t="s">
        <v>560</v>
      </c>
      <c r="J83" s="171"/>
      <c r="K83" s="151">
        <v>1</v>
      </c>
      <c r="L83" s="154"/>
      <c r="M83" s="154"/>
      <c r="N83" s="155" t="s">
        <v>844</v>
      </c>
      <c r="O83" s="155">
        <v>1</v>
      </c>
      <c r="P83" s="155"/>
      <c r="Q83" s="155"/>
      <c r="R83" s="155">
        <v>1</v>
      </c>
      <c r="S83" s="148" t="s">
        <v>872</v>
      </c>
      <c r="T83" s="148" t="s">
        <v>25</v>
      </c>
      <c r="U83" s="173" t="s">
        <v>41</v>
      </c>
      <c r="V83" s="148"/>
      <c r="W83" s="148">
        <v>1</v>
      </c>
      <c r="X83" s="148"/>
      <c r="Y83" s="148"/>
    </row>
    <row r="84" spans="2:25" s="26" customFormat="1" ht="60" x14ac:dyDescent="0.3">
      <c r="B84" s="148">
        <v>74</v>
      </c>
      <c r="C84" s="149" t="s">
        <v>618</v>
      </c>
      <c r="D84" s="150" t="s">
        <v>44</v>
      </c>
      <c r="E84" s="151">
        <v>90.2</v>
      </c>
      <c r="F84" s="174" t="s">
        <v>708</v>
      </c>
      <c r="G84" s="152" t="s">
        <v>709</v>
      </c>
      <c r="H84" s="153">
        <v>1</v>
      </c>
      <c r="I84" s="153" t="s">
        <v>560</v>
      </c>
      <c r="J84" s="171"/>
      <c r="K84" s="151"/>
      <c r="L84" s="154"/>
      <c r="M84" s="154"/>
      <c r="N84" s="155" t="s">
        <v>844</v>
      </c>
      <c r="O84" s="155" t="s">
        <v>844</v>
      </c>
      <c r="P84" s="155"/>
      <c r="Q84" s="155"/>
      <c r="R84" s="155">
        <v>0</v>
      </c>
      <c r="S84" s="148" t="s">
        <v>871</v>
      </c>
      <c r="T84" s="148" t="s">
        <v>25</v>
      </c>
      <c r="U84" s="173" t="s">
        <v>41</v>
      </c>
      <c r="V84" s="148"/>
      <c r="W84" s="148"/>
      <c r="X84" s="148">
        <v>1</v>
      </c>
      <c r="Y84" s="148"/>
    </row>
    <row r="85" spans="2:25" s="26" customFormat="1" ht="106.5" x14ac:dyDescent="0.3">
      <c r="B85" s="148">
        <v>75</v>
      </c>
      <c r="C85" s="149" t="s">
        <v>618</v>
      </c>
      <c r="D85" s="150" t="s">
        <v>44</v>
      </c>
      <c r="E85" s="151">
        <v>90.2</v>
      </c>
      <c r="F85" s="182" t="s">
        <v>710</v>
      </c>
      <c r="G85" s="177" t="s">
        <v>711</v>
      </c>
      <c r="H85" s="153">
        <v>1</v>
      </c>
      <c r="I85" s="153" t="s">
        <v>560</v>
      </c>
      <c r="J85" s="171"/>
      <c r="K85" s="151"/>
      <c r="L85" s="154"/>
      <c r="M85" s="154"/>
      <c r="N85" s="155" t="s">
        <v>844</v>
      </c>
      <c r="O85" s="155" t="s">
        <v>844</v>
      </c>
      <c r="P85" s="155"/>
      <c r="Q85" s="155"/>
      <c r="R85" s="155">
        <v>0</v>
      </c>
      <c r="S85" s="148" t="s">
        <v>871</v>
      </c>
      <c r="T85" s="148" t="s">
        <v>25</v>
      </c>
      <c r="U85" s="173" t="s">
        <v>41</v>
      </c>
      <c r="V85" s="148"/>
      <c r="W85" s="148"/>
      <c r="X85" s="148">
        <v>1</v>
      </c>
      <c r="Y85" s="148"/>
    </row>
    <row r="86" spans="2:25" s="26" customFormat="1" ht="46.5" x14ac:dyDescent="0.3">
      <c r="B86" s="148">
        <v>76</v>
      </c>
      <c r="C86" s="149" t="s">
        <v>618</v>
      </c>
      <c r="D86" s="150" t="s">
        <v>44</v>
      </c>
      <c r="E86" s="151">
        <v>90.2</v>
      </c>
      <c r="F86" s="182" t="s">
        <v>712</v>
      </c>
      <c r="G86" s="177" t="s">
        <v>713</v>
      </c>
      <c r="H86" s="153">
        <v>1</v>
      </c>
      <c r="I86" s="153" t="s">
        <v>560</v>
      </c>
      <c r="J86" s="171"/>
      <c r="K86" s="151">
        <v>0</v>
      </c>
      <c r="L86" s="154"/>
      <c r="M86" s="154"/>
      <c r="N86" s="155" t="s">
        <v>844</v>
      </c>
      <c r="O86" s="155">
        <v>0</v>
      </c>
      <c r="P86" s="155"/>
      <c r="Q86" s="155"/>
      <c r="R86" s="155">
        <v>0</v>
      </c>
      <c r="S86" s="148" t="s">
        <v>855</v>
      </c>
      <c r="T86" s="148" t="s">
        <v>25</v>
      </c>
      <c r="U86" s="173" t="s">
        <v>41</v>
      </c>
      <c r="V86" s="148"/>
      <c r="W86" s="148">
        <v>1</v>
      </c>
      <c r="X86" s="148"/>
      <c r="Y86" s="148"/>
    </row>
    <row r="87" spans="2:25" s="26" customFormat="1" ht="45" x14ac:dyDescent="0.3">
      <c r="B87" s="148">
        <v>77</v>
      </c>
      <c r="C87" s="149" t="s">
        <v>618</v>
      </c>
      <c r="D87" s="150" t="s">
        <v>44</v>
      </c>
      <c r="E87" s="151">
        <v>90.2</v>
      </c>
      <c r="F87" s="174" t="s">
        <v>714</v>
      </c>
      <c r="G87" s="177" t="s">
        <v>715</v>
      </c>
      <c r="H87" s="153">
        <v>1</v>
      </c>
      <c r="I87" s="153" t="s">
        <v>560</v>
      </c>
      <c r="J87" s="171"/>
      <c r="K87" s="151"/>
      <c r="L87" s="154"/>
      <c r="M87" s="154"/>
      <c r="N87" s="155" t="s">
        <v>844</v>
      </c>
      <c r="O87" s="155" t="s">
        <v>844</v>
      </c>
      <c r="P87" s="155"/>
      <c r="Q87" s="155"/>
      <c r="R87" s="155">
        <v>0</v>
      </c>
      <c r="S87" s="148" t="s">
        <v>871</v>
      </c>
      <c r="T87" s="148" t="s">
        <v>25</v>
      </c>
      <c r="U87" s="173" t="s">
        <v>41</v>
      </c>
      <c r="V87" s="148"/>
      <c r="W87" s="148"/>
      <c r="X87" s="148">
        <v>1</v>
      </c>
      <c r="Y87" s="148"/>
    </row>
    <row r="88" spans="2:25" s="26" customFormat="1" ht="45" x14ac:dyDescent="0.3">
      <c r="B88" s="148">
        <v>78</v>
      </c>
      <c r="C88" s="149" t="s">
        <v>618</v>
      </c>
      <c r="D88" s="150" t="s">
        <v>45</v>
      </c>
      <c r="E88" s="151">
        <v>86</v>
      </c>
      <c r="F88" s="174" t="s">
        <v>716</v>
      </c>
      <c r="G88" s="152" t="s">
        <v>717</v>
      </c>
      <c r="H88" s="153">
        <v>1</v>
      </c>
      <c r="I88" s="153" t="s">
        <v>560</v>
      </c>
      <c r="J88" s="171"/>
      <c r="K88" s="151">
        <v>0</v>
      </c>
      <c r="L88" s="154"/>
      <c r="M88" s="154"/>
      <c r="N88" s="155" t="s">
        <v>844</v>
      </c>
      <c r="O88" s="155">
        <v>0</v>
      </c>
      <c r="P88" s="155"/>
      <c r="Q88" s="155"/>
      <c r="R88" s="155">
        <v>0</v>
      </c>
      <c r="S88" s="148" t="s">
        <v>855</v>
      </c>
      <c r="T88" s="148" t="s">
        <v>25</v>
      </c>
      <c r="U88" s="173" t="s">
        <v>41</v>
      </c>
      <c r="V88" s="148"/>
      <c r="W88" s="148">
        <v>1</v>
      </c>
      <c r="X88" s="148"/>
      <c r="Y88" s="148"/>
    </row>
    <row r="89" spans="2:25" s="26" customFormat="1" ht="45" x14ac:dyDescent="0.3">
      <c r="B89" s="148">
        <v>79</v>
      </c>
      <c r="C89" s="149" t="s">
        <v>618</v>
      </c>
      <c r="D89" s="150" t="s">
        <v>45</v>
      </c>
      <c r="E89" s="151">
        <v>85</v>
      </c>
      <c r="F89" s="174" t="s">
        <v>718</v>
      </c>
      <c r="G89" s="174" t="s">
        <v>719</v>
      </c>
      <c r="H89" s="153">
        <v>1</v>
      </c>
      <c r="I89" s="153" t="s">
        <v>560</v>
      </c>
      <c r="J89" s="171"/>
      <c r="K89" s="151">
        <v>0</v>
      </c>
      <c r="L89" s="154"/>
      <c r="M89" s="154"/>
      <c r="N89" s="155" t="s">
        <v>844</v>
      </c>
      <c r="O89" s="155">
        <v>0</v>
      </c>
      <c r="P89" s="155"/>
      <c r="Q89" s="155"/>
      <c r="R89" s="155">
        <v>0</v>
      </c>
      <c r="S89" s="148" t="s">
        <v>855</v>
      </c>
      <c r="T89" s="148" t="s">
        <v>25</v>
      </c>
      <c r="U89" s="173" t="s">
        <v>41</v>
      </c>
      <c r="V89" s="148"/>
      <c r="W89" s="148">
        <v>1</v>
      </c>
      <c r="X89" s="148"/>
      <c r="Y89" s="148"/>
    </row>
    <row r="90" spans="2:25" s="26" customFormat="1" ht="105" x14ac:dyDescent="0.3">
      <c r="B90" s="148">
        <v>80</v>
      </c>
      <c r="C90" s="149" t="s">
        <v>618</v>
      </c>
      <c r="D90" s="150" t="s">
        <v>45</v>
      </c>
      <c r="E90" s="151">
        <v>85</v>
      </c>
      <c r="F90" s="174" t="s">
        <v>720</v>
      </c>
      <c r="G90" s="174" t="s">
        <v>721</v>
      </c>
      <c r="H90" s="153">
        <v>1</v>
      </c>
      <c r="I90" s="153" t="s">
        <v>560</v>
      </c>
      <c r="J90" s="171"/>
      <c r="K90" s="151" t="s">
        <v>840</v>
      </c>
      <c r="L90" s="154"/>
      <c r="M90" s="154"/>
      <c r="N90" s="155" t="s">
        <v>844</v>
      </c>
      <c r="O90" s="155">
        <v>0.5</v>
      </c>
      <c r="P90" s="155"/>
      <c r="Q90" s="155"/>
      <c r="R90" s="155">
        <v>0.5</v>
      </c>
      <c r="S90" s="148" t="s">
        <v>873</v>
      </c>
      <c r="T90" s="148" t="s">
        <v>25</v>
      </c>
      <c r="U90" s="173" t="s">
        <v>41</v>
      </c>
      <c r="V90" s="148"/>
      <c r="W90" s="148">
        <v>1</v>
      </c>
      <c r="X90" s="148"/>
      <c r="Y90" s="148"/>
    </row>
    <row r="91" spans="2:25" s="26" customFormat="1" ht="75" x14ac:dyDescent="0.3">
      <c r="B91" s="148">
        <v>81</v>
      </c>
      <c r="C91" s="149" t="s">
        <v>618</v>
      </c>
      <c r="D91" s="150" t="s">
        <v>48</v>
      </c>
      <c r="E91" s="151">
        <v>92.1</v>
      </c>
      <c r="F91" s="152" t="s">
        <v>722</v>
      </c>
      <c r="G91" s="150" t="s">
        <v>723</v>
      </c>
      <c r="H91" s="153">
        <v>2</v>
      </c>
      <c r="I91" s="153" t="s">
        <v>560</v>
      </c>
      <c r="J91" s="151">
        <v>2</v>
      </c>
      <c r="K91" s="151"/>
      <c r="L91" s="154"/>
      <c r="M91" s="154"/>
      <c r="N91" s="155">
        <v>1</v>
      </c>
      <c r="O91" s="155" t="s">
        <v>844</v>
      </c>
      <c r="P91" s="155"/>
      <c r="Q91" s="155"/>
      <c r="R91" s="155">
        <v>1</v>
      </c>
      <c r="S91" s="156" t="s">
        <v>874</v>
      </c>
      <c r="T91" s="148" t="s">
        <v>25</v>
      </c>
      <c r="U91" s="153" t="s">
        <v>845</v>
      </c>
      <c r="V91" s="148">
        <v>2</v>
      </c>
      <c r="W91" s="148"/>
      <c r="X91" s="148"/>
      <c r="Y91" s="148"/>
    </row>
    <row r="92" spans="2:25" s="26" customFormat="1" ht="31.5" x14ac:dyDescent="0.3">
      <c r="B92" s="148">
        <v>82</v>
      </c>
      <c r="C92" s="157" t="s">
        <v>618</v>
      </c>
      <c r="D92" s="158" t="s">
        <v>54</v>
      </c>
      <c r="E92" s="159">
        <v>97.4</v>
      </c>
      <c r="F92" s="169" t="s">
        <v>724</v>
      </c>
      <c r="G92" s="160" t="s">
        <v>725</v>
      </c>
      <c r="H92" s="161">
        <v>1</v>
      </c>
      <c r="I92" s="161" t="s">
        <v>560</v>
      </c>
      <c r="J92" s="162"/>
      <c r="K92" s="162"/>
      <c r="L92" s="154"/>
      <c r="M92" s="154"/>
      <c r="N92" s="155" t="s">
        <v>844</v>
      </c>
      <c r="O92" s="155" t="s">
        <v>844</v>
      </c>
      <c r="P92" s="155"/>
      <c r="Q92" s="155"/>
      <c r="R92" s="155">
        <v>0</v>
      </c>
      <c r="S92" s="163" t="s">
        <v>849</v>
      </c>
      <c r="T92" s="158" t="s">
        <v>25</v>
      </c>
      <c r="U92" s="158" t="s">
        <v>850</v>
      </c>
      <c r="V92" s="164"/>
      <c r="W92" s="164"/>
      <c r="X92" s="164">
        <v>1</v>
      </c>
      <c r="Y92" s="164"/>
    </row>
    <row r="93" spans="2:25" s="26" customFormat="1" ht="90" x14ac:dyDescent="0.3">
      <c r="B93" s="148">
        <v>83</v>
      </c>
      <c r="C93" s="149" t="s">
        <v>618</v>
      </c>
      <c r="D93" s="150" t="s">
        <v>48</v>
      </c>
      <c r="E93" s="151">
        <v>92.1</v>
      </c>
      <c r="F93" s="152" t="s">
        <v>726</v>
      </c>
      <c r="G93" s="150" t="s">
        <v>727</v>
      </c>
      <c r="H93" s="153">
        <v>1</v>
      </c>
      <c r="I93" s="153" t="s">
        <v>560</v>
      </c>
      <c r="J93" s="151"/>
      <c r="K93" s="151">
        <v>1</v>
      </c>
      <c r="L93" s="154"/>
      <c r="M93" s="154"/>
      <c r="N93" s="155" t="s">
        <v>844</v>
      </c>
      <c r="O93" s="155">
        <v>1</v>
      </c>
      <c r="P93" s="155"/>
      <c r="Q93" s="155"/>
      <c r="R93" s="155">
        <v>1</v>
      </c>
      <c r="S93" s="156" t="s">
        <v>875</v>
      </c>
      <c r="T93" s="148" t="s">
        <v>25</v>
      </c>
      <c r="U93" s="153" t="s">
        <v>845</v>
      </c>
      <c r="V93" s="148"/>
      <c r="W93" s="148">
        <v>1</v>
      </c>
      <c r="X93" s="148"/>
      <c r="Y93" s="148"/>
    </row>
    <row r="94" spans="2:25" s="26" customFormat="1" ht="409.5" x14ac:dyDescent="0.3">
      <c r="B94" s="148">
        <v>84</v>
      </c>
      <c r="C94" s="157" t="s">
        <v>618</v>
      </c>
      <c r="D94" s="158" t="s">
        <v>54</v>
      </c>
      <c r="E94" s="159">
        <v>97.4</v>
      </c>
      <c r="F94" s="160" t="s">
        <v>728</v>
      </c>
      <c r="G94" s="160" t="s">
        <v>729</v>
      </c>
      <c r="H94" s="161">
        <v>2</v>
      </c>
      <c r="I94" s="161" t="s">
        <v>560</v>
      </c>
      <c r="J94" s="162">
        <v>1</v>
      </c>
      <c r="K94" s="162">
        <v>1</v>
      </c>
      <c r="L94" s="154"/>
      <c r="M94" s="154"/>
      <c r="N94" s="155">
        <v>1</v>
      </c>
      <c r="O94" s="155">
        <v>1</v>
      </c>
      <c r="P94" s="155"/>
      <c r="Q94" s="155"/>
      <c r="R94" s="155">
        <v>1</v>
      </c>
      <c r="S94" s="168" t="s">
        <v>951</v>
      </c>
      <c r="T94" s="158" t="s">
        <v>25</v>
      </c>
      <c r="U94" s="158" t="s">
        <v>850</v>
      </c>
      <c r="V94" s="164">
        <v>1</v>
      </c>
      <c r="W94" s="164">
        <v>1</v>
      </c>
      <c r="X94" s="164"/>
      <c r="Y94" s="164"/>
    </row>
    <row r="95" spans="2:25" s="26" customFormat="1" ht="60" x14ac:dyDescent="0.3">
      <c r="B95" s="148">
        <v>85</v>
      </c>
      <c r="C95" s="149" t="s">
        <v>618</v>
      </c>
      <c r="D95" s="150" t="s">
        <v>48</v>
      </c>
      <c r="E95" s="151">
        <v>92.1</v>
      </c>
      <c r="F95" s="152" t="s">
        <v>730</v>
      </c>
      <c r="G95" s="150" t="s">
        <v>731</v>
      </c>
      <c r="H95" s="153">
        <v>1</v>
      </c>
      <c r="I95" s="153" t="s">
        <v>560</v>
      </c>
      <c r="J95" s="151"/>
      <c r="K95" s="151">
        <v>1</v>
      </c>
      <c r="L95" s="154"/>
      <c r="M95" s="154"/>
      <c r="N95" s="155" t="s">
        <v>844</v>
      </c>
      <c r="O95" s="155">
        <v>1</v>
      </c>
      <c r="P95" s="155"/>
      <c r="Q95" s="155"/>
      <c r="R95" s="155">
        <v>1</v>
      </c>
      <c r="S95" s="156" t="s">
        <v>876</v>
      </c>
      <c r="T95" s="148" t="s">
        <v>25</v>
      </c>
      <c r="U95" s="153" t="s">
        <v>845</v>
      </c>
      <c r="V95" s="148"/>
      <c r="W95" s="148">
        <v>1</v>
      </c>
      <c r="X95" s="148"/>
      <c r="Y95" s="148"/>
    </row>
    <row r="96" spans="2:25" s="26" customFormat="1" ht="330.75" x14ac:dyDescent="0.3">
      <c r="B96" s="148">
        <v>86</v>
      </c>
      <c r="C96" s="157" t="s">
        <v>618</v>
      </c>
      <c r="D96" s="158" t="s">
        <v>54</v>
      </c>
      <c r="E96" s="159">
        <v>97.4</v>
      </c>
      <c r="F96" s="169" t="s">
        <v>732</v>
      </c>
      <c r="G96" s="160" t="s">
        <v>733</v>
      </c>
      <c r="H96" s="161">
        <v>1</v>
      </c>
      <c r="I96" s="161" t="s">
        <v>560</v>
      </c>
      <c r="J96" s="162"/>
      <c r="K96" s="162">
        <v>1</v>
      </c>
      <c r="L96" s="154"/>
      <c r="M96" s="154"/>
      <c r="N96" s="155" t="s">
        <v>844</v>
      </c>
      <c r="O96" s="155">
        <v>1</v>
      </c>
      <c r="P96" s="155"/>
      <c r="Q96" s="155"/>
      <c r="R96" s="155">
        <v>1</v>
      </c>
      <c r="S96" s="163" t="s">
        <v>952</v>
      </c>
      <c r="T96" s="158" t="s">
        <v>25</v>
      </c>
      <c r="U96" s="158" t="s">
        <v>850</v>
      </c>
      <c r="V96" s="164"/>
      <c r="W96" s="164">
        <v>1</v>
      </c>
      <c r="X96" s="164"/>
      <c r="Y96" s="164"/>
    </row>
    <row r="97" spans="2:40" s="26" customFormat="1" ht="150" x14ac:dyDescent="0.3">
      <c r="B97" s="148">
        <v>87</v>
      </c>
      <c r="C97" s="149" t="s">
        <v>618</v>
      </c>
      <c r="D97" s="150" t="s">
        <v>43</v>
      </c>
      <c r="E97" s="151">
        <v>91.3</v>
      </c>
      <c r="F97" s="152" t="s">
        <v>734</v>
      </c>
      <c r="G97" s="150" t="s">
        <v>735</v>
      </c>
      <c r="H97" s="153">
        <v>2</v>
      </c>
      <c r="I97" s="153" t="s">
        <v>560</v>
      </c>
      <c r="J97" s="151"/>
      <c r="K97" s="151">
        <v>1</v>
      </c>
      <c r="L97" s="155"/>
      <c r="M97" s="155"/>
      <c r="N97" s="155" t="s">
        <v>844</v>
      </c>
      <c r="O97" s="155">
        <v>1</v>
      </c>
      <c r="P97" s="155"/>
      <c r="Q97" s="155"/>
      <c r="R97" s="155">
        <v>0.5</v>
      </c>
      <c r="S97" s="156" t="s">
        <v>877</v>
      </c>
      <c r="T97" s="148" t="s">
        <v>25</v>
      </c>
      <c r="U97" s="153" t="s">
        <v>845</v>
      </c>
      <c r="V97" s="148"/>
      <c r="W97" s="148">
        <v>1</v>
      </c>
      <c r="X97" s="148"/>
      <c r="Y97" s="148">
        <v>1</v>
      </c>
    </row>
    <row r="98" spans="2:40" s="26" customFormat="1" ht="45" x14ac:dyDescent="0.3">
      <c r="B98" s="148">
        <v>88</v>
      </c>
      <c r="C98" s="157" t="s">
        <v>618</v>
      </c>
      <c r="D98" s="158" t="s">
        <v>54</v>
      </c>
      <c r="E98" s="159">
        <v>97.4</v>
      </c>
      <c r="F98" s="169" t="s">
        <v>736</v>
      </c>
      <c r="G98" s="160" t="s">
        <v>737</v>
      </c>
      <c r="H98" s="161">
        <v>1</v>
      </c>
      <c r="I98" s="161" t="s">
        <v>560</v>
      </c>
      <c r="J98" s="162"/>
      <c r="K98" s="162"/>
      <c r="L98" s="154"/>
      <c r="M98" s="154"/>
      <c r="N98" s="155" t="s">
        <v>844</v>
      </c>
      <c r="O98" s="155" t="s">
        <v>844</v>
      </c>
      <c r="P98" s="155"/>
      <c r="Q98" s="155"/>
      <c r="R98" s="155">
        <v>0</v>
      </c>
      <c r="S98" s="163" t="s">
        <v>849</v>
      </c>
      <c r="T98" s="158" t="s">
        <v>25</v>
      </c>
      <c r="U98" s="158" t="s">
        <v>850</v>
      </c>
      <c r="V98" s="164"/>
      <c r="W98" s="164"/>
      <c r="X98" s="164">
        <v>1</v>
      </c>
      <c r="Y98" s="164"/>
    </row>
    <row r="99" spans="2:40" s="26" customFormat="1" ht="409.5" x14ac:dyDescent="0.3">
      <c r="B99" s="148">
        <v>89</v>
      </c>
      <c r="C99" s="149" t="s">
        <v>618</v>
      </c>
      <c r="D99" s="150" t="s">
        <v>43</v>
      </c>
      <c r="E99" s="151">
        <v>91.3</v>
      </c>
      <c r="F99" s="174" t="s">
        <v>738</v>
      </c>
      <c r="G99" s="174" t="s">
        <v>739</v>
      </c>
      <c r="H99" s="148">
        <v>2</v>
      </c>
      <c r="I99" s="171" t="s">
        <v>560</v>
      </c>
      <c r="J99" s="151">
        <v>0.5</v>
      </c>
      <c r="K99" s="151">
        <v>1</v>
      </c>
      <c r="L99" s="154"/>
      <c r="M99" s="154"/>
      <c r="N99" s="155">
        <v>0.5</v>
      </c>
      <c r="O99" s="155" t="s">
        <v>844</v>
      </c>
      <c r="P99" s="155"/>
      <c r="Q99" s="155"/>
      <c r="R99" s="155">
        <v>0.75</v>
      </c>
      <c r="S99" s="156" t="s">
        <v>953</v>
      </c>
      <c r="T99" s="183" t="s">
        <v>25</v>
      </c>
      <c r="U99" s="150" t="s">
        <v>878</v>
      </c>
      <c r="V99" s="148">
        <v>1</v>
      </c>
      <c r="W99" s="148"/>
      <c r="X99" s="148"/>
      <c r="Y99" s="148">
        <v>1</v>
      </c>
    </row>
    <row r="100" spans="2:40" s="26" customFormat="1" ht="45" x14ac:dyDescent="0.3">
      <c r="B100" s="148">
        <v>90</v>
      </c>
      <c r="C100" s="157" t="s">
        <v>618</v>
      </c>
      <c r="D100" s="158" t="s">
        <v>54</v>
      </c>
      <c r="E100" s="159">
        <v>97.4</v>
      </c>
      <c r="F100" s="169" t="s">
        <v>740</v>
      </c>
      <c r="G100" s="160" t="s">
        <v>741</v>
      </c>
      <c r="H100" s="161">
        <v>1</v>
      </c>
      <c r="I100" s="161" t="s">
        <v>560</v>
      </c>
      <c r="J100" s="162"/>
      <c r="K100" s="162"/>
      <c r="L100" s="154"/>
      <c r="M100" s="154"/>
      <c r="N100" s="155" t="s">
        <v>844</v>
      </c>
      <c r="O100" s="155" t="s">
        <v>844</v>
      </c>
      <c r="P100" s="155"/>
      <c r="Q100" s="155"/>
      <c r="R100" s="155">
        <v>0</v>
      </c>
      <c r="S100" s="163" t="s">
        <v>849</v>
      </c>
      <c r="T100" s="158" t="s">
        <v>25</v>
      </c>
      <c r="U100" s="158" t="s">
        <v>850</v>
      </c>
      <c r="V100" s="164"/>
      <c r="W100" s="164"/>
      <c r="X100" s="164"/>
      <c r="Y100" s="164">
        <v>1</v>
      </c>
    </row>
    <row r="101" spans="2:40" s="26" customFormat="1" ht="409.5" x14ac:dyDescent="0.3">
      <c r="B101" s="148">
        <v>91</v>
      </c>
      <c r="C101" s="149" t="s">
        <v>618</v>
      </c>
      <c r="D101" s="150" t="s">
        <v>43</v>
      </c>
      <c r="E101" s="151">
        <v>91.3</v>
      </c>
      <c r="F101" s="174" t="s">
        <v>742</v>
      </c>
      <c r="G101" s="174" t="s">
        <v>743</v>
      </c>
      <c r="H101" s="148">
        <v>2</v>
      </c>
      <c r="I101" s="171" t="s">
        <v>560</v>
      </c>
      <c r="J101" s="171"/>
      <c r="K101" s="171">
        <v>1</v>
      </c>
      <c r="L101" s="154"/>
      <c r="M101" s="154"/>
      <c r="N101" s="155" t="s">
        <v>844</v>
      </c>
      <c r="O101" s="155">
        <v>1</v>
      </c>
      <c r="P101" s="155"/>
      <c r="Q101" s="155"/>
      <c r="R101" s="155">
        <v>0.5</v>
      </c>
      <c r="S101" s="156" t="s">
        <v>954</v>
      </c>
      <c r="T101" s="184" t="s">
        <v>25</v>
      </c>
      <c r="U101" s="150" t="s">
        <v>878</v>
      </c>
      <c r="V101" s="148"/>
      <c r="W101" s="148">
        <v>1</v>
      </c>
      <c r="X101" s="148"/>
      <c r="Y101" s="148">
        <v>1</v>
      </c>
    </row>
    <row r="102" spans="2:40" s="26" customFormat="1" ht="255.75" x14ac:dyDescent="0.3">
      <c r="B102" s="148">
        <v>92</v>
      </c>
      <c r="C102" s="157" t="s">
        <v>618</v>
      </c>
      <c r="D102" s="158" t="s">
        <v>54</v>
      </c>
      <c r="E102" s="159">
        <v>97.4</v>
      </c>
      <c r="F102" s="169" t="s">
        <v>56</v>
      </c>
      <c r="G102" s="160" t="s">
        <v>744</v>
      </c>
      <c r="H102" s="161">
        <v>1</v>
      </c>
      <c r="I102" s="161" t="s">
        <v>560</v>
      </c>
      <c r="J102" s="162"/>
      <c r="K102" s="162">
        <v>0.8</v>
      </c>
      <c r="L102" s="154"/>
      <c r="M102" s="154"/>
      <c r="N102" s="155" t="s">
        <v>844</v>
      </c>
      <c r="O102" s="155">
        <v>0.8</v>
      </c>
      <c r="P102" s="155"/>
      <c r="Q102" s="155"/>
      <c r="R102" s="155">
        <v>0.8</v>
      </c>
      <c r="S102" s="185" t="s">
        <v>955</v>
      </c>
      <c r="T102" s="158" t="s">
        <v>25</v>
      </c>
      <c r="U102" s="158" t="s">
        <v>850</v>
      </c>
      <c r="V102" s="164"/>
      <c r="W102" s="164">
        <v>1</v>
      </c>
      <c r="X102" s="164"/>
      <c r="Y102" s="164"/>
    </row>
    <row r="103" spans="2:40" s="26" customFormat="1" ht="255.75" x14ac:dyDescent="0.3">
      <c r="B103" s="148">
        <v>93</v>
      </c>
      <c r="C103" s="157" t="s">
        <v>745</v>
      </c>
      <c r="D103" s="158" t="s">
        <v>63</v>
      </c>
      <c r="E103" s="159">
        <v>96.1</v>
      </c>
      <c r="F103" s="160" t="s">
        <v>746</v>
      </c>
      <c r="G103" s="160" t="s">
        <v>747</v>
      </c>
      <c r="H103" s="161">
        <v>3</v>
      </c>
      <c r="I103" s="161" t="s">
        <v>560</v>
      </c>
      <c r="J103" s="162"/>
      <c r="K103" s="162">
        <v>1</v>
      </c>
      <c r="L103" s="176"/>
      <c r="M103" s="154"/>
      <c r="N103" s="155" t="s">
        <v>844</v>
      </c>
      <c r="O103" s="155">
        <v>1</v>
      </c>
      <c r="P103" s="155"/>
      <c r="Q103" s="155"/>
      <c r="R103" s="155">
        <v>0.33333333333333331</v>
      </c>
      <c r="S103" s="185" t="s">
        <v>956</v>
      </c>
      <c r="T103" s="158" t="s">
        <v>25</v>
      </c>
      <c r="U103" s="158" t="s">
        <v>879</v>
      </c>
      <c r="V103" s="164"/>
      <c r="W103" s="164">
        <v>1</v>
      </c>
      <c r="X103" s="164">
        <v>1</v>
      </c>
      <c r="Y103" s="164">
        <v>1</v>
      </c>
    </row>
    <row r="104" spans="2:40" s="26" customFormat="1" ht="180" x14ac:dyDescent="0.3">
      <c r="B104" s="148">
        <v>94</v>
      </c>
      <c r="C104" s="157" t="s">
        <v>745</v>
      </c>
      <c r="D104" s="158" t="s">
        <v>63</v>
      </c>
      <c r="E104" s="159">
        <v>96.1</v>
      </c>
      <c r="F104" s="169" t="s">
        <v>622</v>
      </c>
      <c r="G104" s="160" t="s">
        <v>748</v>
      </c>
      <c r="H104" s="161">
        <v>1</v>
      </c>
      <c r="I104" s="161" t="s">
        <v>560</v>
      </c>
      <c r="J104" s="162">
        <v>1</v>
      </c>
      <c r="K104" s="162"/>
      <c r="L104" s="186"/>
      <c r="M104" s="154"/>
      <c r="N104" s="155">
        <v>1</v>
      </c>
      <c r="O104" s="155" t="s">
        <v>844</v>
      </c>
      <c r="P104" s="155"/>
      <c r="Q104" s="155"/>
      <c r="R104" s="155">
        <v>1</v>
      </c>
      <c r="S104" s="168" t="s">
        <v>880</v>
      </c>
      <c r="T104" s="158" t="s">
        <v>25</v>
      </c>
      <c r="U104" s="158" t="s">
        <v>879</v>
      </c>
      <c r="V104" s="164">
        <v>1</v>
      </c>
      <c r="W104" s="164"/>
      <c r="X104" s="164"/>
      <c r="Y104" s="164"/>
    </row>
    <row r="105" spans="2:40" s="26" customFormat="1" ht="285.75" x14ac:dyDescent="0.3">
      <c r="B105" s="148">
        <v>95</v>
      </c>
      <c r="C105" s="149" t="s">
        <v>749</v>
      </c>
      <c r="D105" s="174" t="s">
        <v>74</v>
      </c>
      <c r="E105" s="151">
        <v>92.8</v>
      </c>
      <c r="F105" s="177" t="s">
        <v>750</v>
      </c>
      <c r="G105" s="150" t="s">
        <v>751</v>
      </c>
      <c r="H105" s="153">
        <v>3</v>
      </c>
      <c r="I105" s="153" t="s">
        <v>560</v>
      </c>
      <c r="J105" s="162"/>
      <c r="K105" s="162">
        <v>1</v>
      </c>
      <c r="L105" s="186"/>
      <c r="M105" s="154"/>
      <c r="N105" s="155" t="s">
        <v>844</v>
      </c>
      <c r="O105" s="155">
        <v>1</v>
      </c>
      <c r="P105" s="155"/>
      <c r="Q105" s="155"/>
      <c r="R105" s="155">
        <v>0.33333333333333331</v>
      </c>
      <c r="S105" s="185" t="s">
        <v>957</v>
      </c>
      <c r="T105" s="158" t="s">
        <v>25</v>
      </c>
      <c r="U105" s="158" t="s">
        <v>881</v>
      </c>
      <c r="V105" s="164"/>
      <c r="W105" s="164">
        <v>1</v>
      </c>
      <c r="X105" s="164">
        <v>1</v>
      </c>
      <c r="Y105" s="164">
        <v>1</v>
      </c>
    </row>
    <row r="106" spans="2:40" s="26" customFormat="1" ht="285" x14ac:dyDescent="0.3">
      <c r="B106" s="148">
        <v>96</v>
      </c>
      <c r="C106" s="157" t="s">
        <v>749</v>
      </c>
      <c r="D106" s="158" t="s">
        <v>74</v>
      </c>
      <c r="E106" s="159">
        <v>92.8</v>
      </c>
      <c r="F106" s="169" t="s">
        <v>752</v>
      </c>
      <c r="G106" s="169" t="s">
        <v>753</v>
      </c>
      <c r="H106" s="161">
        <v>1</v>
      </c>
      <c r="I106" s="161" t="s">
        <v>560</v>
      </c>
      <c r="J106" s="187">
        <v>1</v>
      </c>
      <c r="K106" s="188"/>
      <c r="L106" s="186"/>
      <c r="M106" s="154"/>
      <c r="N106" s="155">
        <v>1</v>
      </c>
      <c r="O106" s="155" t="s">
        <v>844</v>
      </c>
      <c r="P106" s="155"/>
      <c r="Q106" s="155"/>
      <c r="R106" s="155">
        <v>1</v>
      </c>
      <c r="S106" s="168" t="s">
        <v>882</v>
      </c>
      <c r="T106" s="158" t="s">
        <v>25</v>
      </c>
      <c r="U106" s="158" t="s">
        <v>879</v>
      </c>
      <c r="V106" s="189">
        <v>1</v>
      </c>
      <c r="W106" s="190"/>
      <c r="X106" s="190"/>
      <c r="Y106" s="190"/>
    </row>
    <row r="107" spans="2:40" s="26" customFormat="1" ht="105.75" x14ac:dyDescent="0.3">
      <c r="B107" s="148">
        <v>97</v>
      </c>
      <c r="C107" s="157" t="s">
        <v>749</v>
      </c>
      <c r="D107" s="158" t="s">
        <v>74</v>
      </c>
      <c r="E107" s="159">
        <v>92.8</v>
      </c>
      <c r="F107" s="169" t="s">
        <v>754</v>
      </c>
      <c r="G107" s="169" t="s">
        <v>755</v>
      </c>
      <c r="H107" s="191">
        <v>1</v>
      </c>
      <c r="I107" s="161" t="s">
        <v>560</v>
      </c>
      <c r="J107" s="188"/>
      <c r="K107" s="187">
        <v>1</v>
      </c>
      <c r="L107" s="186"/>
      <c r="M107" s="154"/>
      <c r="N107" s="155" t="s">
        <v>844</v>
      </c>
      <c r="O107" s="155">
        <v>1</v>
      </c>
      <c r="P107" s="155"/>
      <c r="Q107" s="155"/>
      <c r="R107" s="155">
        <v>1</v>
      </c>
      <c r="S107" s="185" t="s">
        <v>958</v>
      </c>
      <c r="T107" s="158" t="s">
        <v>25</v>
      </c>
      <c r="U107" s="158" t="s">
        <v>879</v>
      </c>
      <c r="V107" s="190"/>
      <c r="W107" s="189">
        <v>1</v>
      </c>
      <c r="X107" s="192"/>
      <c r="Y107" s="190"/>
    </row>
    <row r="108" spans="2:40" s="26" customFormat="1" ht="195" x14ac:dyDescent="0.3">
      <c r="B108" s="148">
        <v>98</v>
      </c>
      <c r="C108" s="149" t="s">
        <v>749</v>
      </c>
      <c r="D108" s="150" t="s">
        <v>756</v>
      </c>
      <c r="E108" s="151">
        <v>75.900000000000006</v>
      </c>
      <c r="F108" s="152" t="s">
        <v>757</v>
      </c>
      <c r="G108" s="150" t="s">
        <v>758</v>
      </c>
      <c r="H108" s="153">
        <v>6</v>
      </c>
      <c r="I108" s="153" t="s">
        <v>560</v>
      </c>
      <c r="J108" s="151">
        <v>4</v>
      </c>
      <c r="K108" s="151">
        <v>1</v>
      </c>
      <c r="L108" s="155"/>
      <c r="M108" s="193"/>
      <c r="N108" s="194">
        <v>1</v>
      </c>
      <c r="O108" s="194">
        <v>1</v>
      </c>
      <c r="P108" s="193"/>
      <c r="Q108" s="193"/>
      <c r="R108" s="155">
        <v>0.83333333333333326</v>
      </c>
      <c r="S108" s="156" t="s">
        <v>883</v>
      </c>
      <c r="T108" s="148" t="s">
        <v>25</v>
      </c>
      <c r="U108" s="153" t="s">
        <v>845</v>
      </c>
      <c r="V108" s="148">
        <v>4</v>
      </c>
      <c r="W108" s="148">
        <v>1</v>
      </c>
      <c r="X108" s="148"/>
      <c r="Y108" s="148">
        <v>1</v>
      </c>
    </row>
    <row r="109" spans="2:40" s="26" customFormat="1" ht="105.75" x14ac:dyDescent="0.3">
      <c r="B109" s="148">
        <v>99</v>
      </c>
      <c r="C109" s="157" t="s">
        <v>749</v>
      </c>
      <c r="D109" s="158" t="s">
        <v>74</v>
      </c>
      <c r="E109" s="159">
        <v>92.8</v>
      </c>
      <c r="F109" s="169" t="s">
        <v>759</v>
      </c>
      <c r="G109" s="169" t="s">
        <v>760</v>
      </c>
      <c r="H109" s="158">
        <v>1</v>
      </c>
      <c r="I109" s="161" t="s">
        <v>560</v>
      </c>
      <c r="J109" s="162"/>
      <c r="K109" s="162">
        <v>1</v>
      </c>
      <c r="L109" s="195"/>
      <c r="M109" s="196"/>
      <c r="N109" s="197" t="s">
        <v>844</v>
      </c>
      <c r="O109" s="197">
        <v>1</v>
      </c>
      <c r="P109" s="197"/>
      <c r="Q109" s="197"/>
      <c r="R109" s="155">
        <v>1</v>
      </c>
      <c r="S109" s="163" t="s">
        <v>959</v>
      </c>
      <c r="T109" s="158" t="s">
        <v>25</v>
      </c>
      <c r="U109" s="158" t="s">
        <v>879</v>
      </c>
      <c r="V109" s="164"/>
      <c r="W109" s="164">
        <v>1</v>
      </c>
      <c r="X109" s="164"/>
      <c r="Y109" s="164"/>
    </row>
    <row r="110" spans="2:40" s="26" customFormat="1" ht="195" x14ac:dyDescent="0.3">
      <c r="B110" s="148">
        <v>100</v>
      </c>
      <c r="C110" s="149" t="s">
        <v>749</v>
      </c>
      <c r="D110" s="150" t="s">
        <v>756</v>
      </c>
      <c r="E110" s="151">
        <v>75.900000000000006</v>
      </c>
      <c r="F110" s="152" t="s">
        <v>761</v>
      </c>
      <c r="G110" s="150" t="s">
        <v>762</v>
      </c>
      <c r="H110" s="153">
        <v>150</v>
      </c>
      <c r="I110" s="153" t="s">
        <v>560</v>
      </c>
      <c r="J110" s="151">
        <v>77.25</v>
      </c>
      <c r="K110" s="151">
        <v>272</v>
      </c>
      <c r="L110" s="195"/>
      <c r="M110" s="196"/>
      <c r="N110" s="197" t="s">
        <v>170</v>
      </c>
      <c r="O110" s="197" t="s">
        <v>170</v>
      </c>
      <c r="P110" s="197"/>
      <c r="Q110" s="197"/>
      <c r="R110" s="155">
        <v>2.3283333333333331</v>
      </c>
      <c r="S110" s="156" t="s">
        <v>884</v>
      </c>
      <c r="T110" s="148" t="s">
        <v>25</v>
      </c>
      <c r="U110" s="153" t="s">
        <v>845</v>
      </c>
      <c r="V110" s="171">
        <v>77</v>
      </c>
      <c r="W110" s="171">
        <v>73</v>
      </c>
      <c r="X110" s="171"/>
      <c r="Y110" s="171"/>
    </row>
    <row r="111" spans="2:40" s="26" customFormat="1" ht="210.75" x14ac:dyDescent="0.3">
      <c r="B111" s="148">
        <v>101</v>
      </c>
      <c r="C111" s="157" t="s">
        <v>749</v>
      </c>
      <c r="D111" s="158" t="s">
        <v>74</v>
      </c>
      <c r="E111" s="159">
        <v>92.8</v>
      </c>
      <c r="F111" s="160" t="s">
        <v>763</v>
      </c>
      <c r="G111" s="160" t="s">
        <v>764</v>
      </c>
      <c r="H111" s="161">
        <v>1</v>
      </c>
      <c r="I111" s="161" t="s">
        <v>560</v>
      </c>
      <c r="J111" s="162"/>
      <c r="K111" s="162">
        <v>0.3</v>
      </c>
      <c r="L111" s="154"/>
      <c r="M111" s="154"/>
      <c r="N111" s="155" t="s">
        <v>844</v>
      </c>
      <c r="O111" s="155">
        <v>0.3</v>
      </c>
      <c r="P111" s="155"/>
      <c r="Q111" s="155"/>
      <c r="R111" s="155">
        <v>0.3</v>
      </c>
      <c r="S111" s="198" t="s">
        <v>960</v>
      </c>
      <c r="T111" s="158" t="s">
        <v>25</v>
      </c>
      <c r="U111" s="158" t="s">
        <v>879</v>
      </c>
      <c r="V111" s="164"/>
      <c r="W111" s="164">
        <v>1</v>
      </c>
      <c r="X111" s="164"/>
      <c r="Y111" s="164"/>
      <c r="Z111" s="129"/>
      <c r="AA111" s="129"/>
      <c r="AB111" s="129"/>
      <c r="AC111" s="129"/>
      <c r="AD111" s="129"/>
      <c r="AE111" s="129"/>
      <c r="AF111" s="129"/>
      <c r="AG111" s="129"/>
      <c r="AH111" s="129"/>
      <c r="AI111" s="129"/>
      <c r="AJ111" s="129"/>
      <c r="AK111" s="129"/>
      <c r="AL111" s="129"/>
      <c r="AM111" s="129"/>
      <c r="AN111" s="129"/>
    </row>
    <row r="112" spans="2:40" s="26" customFormat="1" ht="105" x14ac:dyDescent="0.3">
      <c r="B112" s="148">
        <v>102</v>
      </c>
      <c r="C112" s="149" t="s">
        <v>749</v>
      </c>
      <c r="D112" s="150" t="s">
        <v>756</v>
      </c>
      <c r="E112" s="151">
        <v>75.900000000000006</v>
      </c>
      <c r="F112" s="152" t="s">
        <v>765</v>
      </c>
      <c r="G112" s="150" t="s">
        <v>766</v>
      </c>
      <c r="H112" s="153">
        <v>1</v>
      </c>
      <c r="I112" s="153" t="s">
        <v>560</v>
      </c>
      <c r="J112" s="151"/>
      <c r="K112" s="151">
        <v>1</v>
      </c>
      <c r="L112" s="154"/>
      <c r="M112" s="154"/>
      <c r="N112" s="155" t="s">
        <v>844</v>
      </c>
      <c r="O112" s="155">
        <v>1</v>
      </c>
      <c r="P112" s="155"/>
      <c r="Q112" s="155"/>
      <c r="R112" s="155">
        <v>1</v>
      </c>
      <c r="S112" s="156" t="s">
        <v>885</v>
      </c>
      <c r="T112" s="148" t="s">
        <v>25</v>
      </c>
      <c r="U112" s="153" t="s">
        <v>845</v>
      </c>
      <c r="V112" s="148"/>
      <c r="W112" s="148">
        <v>1</v>
      </c>
      <c r="X112" s="148"/>
      <c r="Y112" s="148"/>
    </row>
    <row r="113" spans="2:211" s="27" customFormat="1" ht="45" x14ac:dyDescent="0.3">
      <c r="B113" s="148">
        <v>103</v>
      </c>
      <c r="C113" s="157" t="s">
        <v>749</v>
      </c>
      <c r="D113" s="158" t="s">
        <v>74</v>
      </c>
      <c r="E113" s="159">
        <v>92.8</v>
      </c>
      <c r="F113" s="169" t="s">
        <v>767</v>
      </c>
      <c r="G113" s="169" t="s">
        <v>768</v>
      </c>
      <c r="H113" s="191">
        <v>1</v>
      </c>
      <c r="I113" s="165" t="s">
        <v>580</v>
      </c>
      <c r="J113" s="188"/>
      <c r="K113" s="187">
        <v>0</v>
      </c>
      <c r="L113" s="154"/>
      <c r="M113" s="154"/>
      <c r="N113" s="155" t="s">
        <v>844</v>
      </c>
      <c r="O113" s="155">
        <v>0</v>
      </c>
      <c r="P113" s="155"/>
      <c r="Q113" s="155"/>
      <c r="R113" s="155">
        <v>0</v>
      </c>
      <c r="S113" s="163" t="s">
        <v>961</v>
      </c>
      <c r="T113" s="158" t="s">
        <v>25</v>
      </c>
      <c r="U113" s="158" t="s">
        <v>879</v>
      </c>
      <c r="V113" s="190"/>
      <c r="W113" s="189">
        <v>1</v>
      </c>
      <c r="X113" s="189">
        <v>1</v>
      </c>
      <c r="Y113" s="189">
        <v>1</v>
      </c>
      <c r="Z113" s="26"/>
      <c r="AA113" s="26"/>
      <c r="AB113" s="26"/>
      <c r="AC113" s="26"/>
      <c r="AD113" s="26"/>
      <c r="AE113" s="26"/>
      <c r="AF113" s="26"/>
      <c r="AG113" s="26"/>
      <c r="AH113" s="26"/>
      <c r="AI113" s="26"/>
      <c r="AJ113" s="26"/>
      <c r="AK113" s="26"/>
      <c r="AL113" s="26"/>
      <c r="AM113" s="26"/>
      <c r="AN113" s="26"/>
      <c r="AO113" s="129"/>
      <c r="AP113" s="129"/>
      <c r="AQ113" s="129"/>
      <c r="AR113" s="129"/>
      <c r="AS113" s="129"/>
      <c r="AT113" s="129"/>
      <c r="AU113" s="129"/>
      <c r="AV113" s="129"/>
      <c r="AW113" s="129"/>
      <c r="AX113" s="129"/>
      <c r="AY113" s="129"/>
      <c r="AZ113" s="129"/>
      <c r="BA113" s="129"/>
      <c r="BB113" s="129"/>
      <c r="BC113" s="129"/>
      <c r="BD113" s="129"/>
      <c r="BE113" s="129"/>
      <c r="BF113" s="129"/>
      <c r="BG113" s="129"/>
      <c r="BH113" s="129"/>
      <c r="BI113" s="129"/>
      <c r="BJ113" s="129"/>
      <c r="BK113" s="129"/>
      <c r="BL113" s="129"/>
      <c r="BM113" s="129"/>
      <c r="BN113" s="129"/>
      <c r="BO113" s="129"/>
      <c r="BP113" s="129"/>
      <c r="BQ113" s="129"/>
      <c r="BR113" s="129"/>
      <c r="BS113" s="129"/>
      <c r="BT113" s="129"/>
      <c r="BU113" s="129"/>
      <c r="BV113" s="129"/>
      <c r="BW113" s="129"/>
      <c r="BX113" s="129"/>
      <c r="BY113" s="129"/>
      <c r="BZ113" s="129"/>
      <c r="CA113" s="129"/>
      <c r="CB113" s="129"/>
      <c r="CC113" s="129"/>
      <c r="CD113" s="129"/>
      <c r="CE113" s="129"/>
      <c r="CF113" s="129"/>
      <c r="CG113" s="129"/>
      <c r="CH113" s="129"/>
      <c r="CI113" s="129"/>
      <c r="CJ113" s="129"/>
      <c r="CK113" s="129"/>
      <c r="CL113" s="129"/>
      <c r="CM113" s="129"/>
      <c r="CN113" s="129"/>
      <c r="CO113" s="129"/>
      <c r="CP113" s="129"/>
      <c r="CQ113" s="129"/>
      <c r="CR113" s="129"/>
      <c r="CS113" s="129"/>
      <c r="CT113" s="129"/>
      <c r="CU113" s="129"/>
      <c r="CV113" s="129"/>
      <c r="CW113" s="129"/>
      <c r="CX113" s="129"/>
      <c r="CY113" s="129"/>
      <c r="CZ113" s="129"/>
      <c r="DA113" s="129"/>
      <c r="DB113" s="129"/>
      <c r="DC113" s="129"/>
      <c r="DD113" s="129"/>
      <c r="DE113" s="129"/>
      <c r="DF113" s="129"/>
      <c r="DG113" s="129"/>
      <c r="DH113" s="129"/>
      <c r="DI113" s="129"/>
      <c r="DJ113" s="129"/>
      <c r="DK113" s="129"/>
      <c r="DL113" s="129"/>
      <c r="DM113" s="129"/>
      <c r="DN113" s="129"/>
      <c r="DO113" s="129"/>
      <c r="DP113" s="129"/>
      <c r="DQ113" s="129"/>
      <c r="DR113" s="129"/>
      <c r="DS113" s="129"/>
      <c r="DT113" s="129"/>
      <c r="DU113" s="129"/>
      <c r="DV113" s="129"/>
      <c r="DW113" s="129"/>
      <c r="DX113" s="129"/>
      <c r="DY113" s="129"/>
      <c r="DZ113" s="129"/>
      <c r="EA113" s="129"/>
      <c r="EB113" s="129"/>
      <c r="EC113" s="129"/>
      <c r="ED113" s="129"/>
      <c r="EE113" s="129"/>
      <c r="EF113" s="129"/>
      <c r="EG113" s="129"/>
      <c r="EH113" s="129"/>
      <c r="EI113" s="129"/>
      <c r="EJ113" s="129"/>
      <c r="EK113" s="129"/>
      <c r="EL113" s="129"/>
      <c r="EM113" s="129"/>
      <c r="EN113" s="129"/>
      <c r="EO113" s="129"/>
      <c r="EP113" s="129"/>
      <c r="EQ113" s="129"/>
      <c r="ER113" s="129"/>
      <c r="ES113" s="129"/>
      <c r="ET113" s="129"/>
      <c r="EU113" s="129"/>
      <c r="EV113" s="129"/>
      <c r="EW113" s="129"/>
      <c r="EX113" s="129"/>
      <c r="EY113" s="129"/>
      <c r="EZ113" s="129"/>
      <c r="FA113" s="129"/>
      <c r="FB113" s="129"/>
      <c r="FC113" s="129"/>
      <c r="FD113" s="129"/>
      <c r="FE113" s="129"/>
      <c r="FF113" s="129"/>
      <c r="FG113" s="129"/>
      <c r="FH113" s="129"/>
      <c r="FI113" s="129"/>
      <c r="FJ113" s="129"/>
      <c r="FK113" s="129"/>
      <c r="FL113" s="129"/>
      <c r="FM113" s="129"/>
      <c r="FN113" s="129"/>
      <c r="FO113" s="129"/>
      <c r="FP113" s="129"/>
      <c r="FQ113" s="129"/>
      <c r="FR113" s="129"/>
      <c r="FS113" s="129"/>
      <c r="FT113" s="129"/>
      <c r="FU113" s="129"/>
      <c r="FV113" s="129"/>
      <c r="FW113" s="129"/>
      <c r="FX113" s="129"/>
      <c r="FY113" s="129"/>
      <c r="FZ113" s="129"/>
      <c r="GA113" s="129"/>
      <c r="GB113" s="129"/>
      <c r="GC113" s="129"/>
      <c r="GD113" s="129"/>
      <c r="GE113" s="129"/>
      <c r="GF113" s="129"/>
      <c r="GG113" s="129"/>
      <c r="GH113" s="129"/>
      <c r="GI113" s="129"/>
      <c r="GJ113" s="129"/>
      <c r="GK113" s="129"/>
      <c r="GL113" s="129"/>
      <c r="GM113" s="129"/>
      <c r="GN113" s="129"/>
      <c r="GO113" s="129"/>
      <c r="GP113" s="129"/>
      <c r="GQ113" s="129"/>
      <c r="GR113" s="129"/>
      <c r="GS113" s="129"/>
      <c r="GT113" s="129"/>
      <c r="GU113" s="129"/>
      <c r="GV113" s="129"/>
      <c r="GW113" s="129"/>
      <c r="GX113" s="129"/>
      <c r="GY113" s="129"/>
      <c r="GZ113" s="129"/>
      <c r="HA113" s="129"/>
      <c r="HB113" s="129"/>
      <c r="HC113" s="129"/>
    </row>
    <row r="114" spans="2:211" s="26" customFormat="1" ht="47.25" x14ac:dyDescent="0.3">
      <c r="B114" s="148">
        <v>104</v>
      </c>
      <c r="C114" s="149" t="s">
        <v>769</v>
      </c>
      <c r="D114" s="150" t="s">
        <v>77</v>
      </c>
      <c r="E114" s="151">
        <v>80.5</v>
      </c>
      <c r="F114" s="152" t="s">
        <v>770</v>
      </c>
      <c r="G114" s="150" t="s">
        <v>771</v>
      </c>
      <c r="H114" s="153">
        <v>1</v>
      </c>
      <c r="I114" s="153" t="s">
        <v>560</v>
      </c>
      <c r="J114" s="151"/>
      <c r="K114" s="151"/>
      <c r="L114" s="154"/>
      <c r="M114" s="154"/>
      <c r="N114" s="155" t="s">
        <v>844</v>
      </c>
      <c r="O114" s="155" t="s">
        <v>844</v>
      </c>
      <c r="P114" s="155"/>
      <c r="Q114" s="155"/>
      <c r="R114" s="155">
        <v>0</v>
      </c>
      <c r="S114" s="152"/>
      <c r="T114" s="148" t="s">
        <v>25</v>
      </c>
      <c r="U114" s="153" t="s">
        <v>845</v>
      </c>
      <c r="V114" s="148"/>
      <c r="W114" s="148"/>
      <c r="X114" s="148">
        <v>1</v>
      </c>
      <c r="Y114" s="148"/>
    </row>
    <row r="115" spans="2:211" s="26" customFormat="1" ht="47.25" x14ac:dyDescent="0.3">
      <c r="B115" s="148">
        <v>105</v>
      </c>
      <c r="C115" s="149" t="s">
        <v>769</v>
      </c>
      <c r="D115" s="150" t="s">
        <v>77</v>
      </c>
      <c r="E115" s="151">
        <v>80.5</v>
      </c>
      <c r="F115" s="152" t="s">
        <v>772</v>
      </c>
      <c r="G115" s="150" t="s">
        <v>773</v>
      </c>
      <c r="H115" s="153">
        <v>2</v>
      </c>
      <c r="I115" s="153" t="s">
        <v>560</v>
      </c>
      <c r="J115" s="151"/>
      <c r="K115" s="151"/>
      <c r="L115" s="154"/>
      <c r="M115" s="154"/>
      <c r="N115" s="155" t="s">
        <v>844</v>
      </c>
      <c r="O115" s="155" t="s">
        <v>844</v>
      </c>
      <c r="P115" s="155"/>
      <c r="Q115" s="155"/>
      <c r="R115" s="155">
        <v>0</v>
      </c>
      <c r="S115" s="152"/>
      <c r="T115" s="148" t="s">
        <v>25</v>
      </c>
      <c r="U115" s="153" t="s">
        <v>845</v>
      </c>
      <c r="V115" s="148"/>
      <c r="W115" s="148"/>
      <c r="X115" s="148">
        <v>1</v>
      </c>
      <c r="Y115" s="148">
        <v>1</v>
      </c>
    </row>
    <row r="116" spans="2:211" s="26" customFormat="1" ht="60" x14ac:dyDescent="0.3">
      <c r="B116" s="148">
        <v>106</v>
      </c>
      <c r="C116" s="149" t="s">
        <v>769</v>
      </c>
      <c r="D116" s="150" t="s">
        <v>77</v>
      </c>
      <c r="E116" s="151">
        <v>80.5</v>
      </c>
      <c r="F116" s="152" t="s">
        <v>774</v>
      </c>
      <c r="G116" s="150" t="s">
        <v>775</v>
      </c>
      <c r="H116" s="153">
        <v>1</v>
      </c>
      <c r="I116" s="153" t="s">
        <v>560</v>
      </c>
      <c r="J116" s="151"/>
      <c r="K116" s="151"/>
      <c r="L116" s="154"/>
      <c r="M116" s="154"/>
      <c r="N116" s="155" t="s">
        <v>844</v>
      </c>
      <c r="O116" s="155" t="s">
        <v>844</v>
      </c>
      <c r="P116" s="155"/>
      <c r="Q116" s="155"/>
      <c r="R116" s="155">
        <v>0</v>
      </c>
      <c r="S116" s="152"/>
      <c r="T116" s="148" t="s">
        <v>25</v>
      </c>
      <c r="U116" s="153" t="s">
        <v>845</v>
      </c>
      <c r="V116" s="148"/>
      <c r="W116" s="148"/>
      <c r="X116" s="148"/>
      <c r="Y116" s="148">
        <v>1</v>
      </c>
    </row>
    <row r="117" spans="2:211" s="26" customFormat="1" ht="47.25" x14ac:dyDescent="0.3">
      <c r="B117" s="148">
        <v>107</v>
      </c>
      <c r="C117" s="149" t="s">
        <v>769</v>
      </c>
      <c r="D117" s="150" t="s">
        <v>77</v>
      </c>
      <c r="E117" s="151">
        <v>80.5</v>
      </c>
      <c r="F117" s="152" t="s">
        <v>776</v>
      </c>
      <c r="G117" s="150" t="s">
        <v>777</v>
      </c>
      <c r="H117" s="153">
        <v>1</v>
      </c>
      <c r="I117" s="153" t="s">
        <v>560</v>
      </c>
      <c r="J117" s="151"/>
      <c r="K117" s="151"/>
      <c r="L117" s="154"/>
      <c r="M117" s="154"/>
      <c r="N117" s="155" t="s">
        <v>844</v>
      </c>
      <c r="O117" s="155" t="s">
        <v>844</v>
      </c>
      <c r="P117" s="155"/>
      <c r="Q117" s="155"/>
      <c r="R117" s="155">
        <v>0</v>
      </c>
      <c r="S117" s="152"/>
      <c r="T117" s="148" t="s">
        <v>25</v>
      </c>
      <c r="U117" s="153" t="s">
        <v>845</v>
      </c>
      <c r="V117" s="148"/>
      <c r="W117" s="148"/>
      <c r="X117" s="148"/>
      <c r="Y117" s="148">
        <v>1</v>
      </c>
    </row>
    <row r="118" spans="2:211" s="26" customFormat="1" ht="120" x14ac:dyDescent="0.3">
      <c r="B118" s="148">
        <v>108</v>
      </c>
      <c r="C118" s="157" t="s">
        <v>778</v>
      </c>
      <c r="D118" s="158" t="s">
        <v>80</v>
      </c>
      <c r="E118" s="158">
        <v>94.9</v>
      </c>
      <c r="F118" s="160" t="s">
        <v>779</v>
      </c>
      <c r="G118" s="160" t="s">
        <v>780</v>
      </c>
      <c r="H118" s="161">
        <v>2</v>
      </c>
      <c r="I118" s="161" t="s">
        <v>560</v>
      </c>
      <c r="J118" s="162">
        <v>1</v>
      </c>
      <c r="K118" s="162"/>
      <c r="L118" s="154"/>
      <c r="M118" s="154"/>
      <c r="N118" s="155">
        <v>1</v>
      </c>
      <c r="O118" s="155" t="s">
        <v>844</v>
      </c>
      <c r="P118" s="155"/>
      <c r="Q118" s="155"/>
      <c r="R118" s="155">
        <v>0.5</v>
      </c>
      <c r="S118" s="163" t="s">
        <v>886</v>
      </c>
      <c r="T118" s="158" t="s">
        <v>25</v>
      </c>
      <c r="U118" s="158" t="s">
        <v>887</v>
      </c>
      <c r="V118" s="164">
        <v>1</v>
      </c>
      <c r="W118" s="164"/>
      <c r="X118" s="164"/>
      <c r="Y118" s="164">
        <v>1</v>
      </c>
    </row>
    <row r="119" spans="2:211" s="26" customFormat="1" ht="75" x14ac:dyDescent="0.3">
      <c r="B119" s="148">
        <v>109</v>
      </c>
      <c r="C119" s="157" t="s">
        <v>778</v>
      </c>
      <c r="D119" s="158" t="s">
        <v>80</v>
      </c>
      <c r="E119" s="158">
        <v>94.9</v>
      </c>
      <c r="F119" s="160" t="s">
        <v>781</v>
      </c>
      <c r="G119" s="160" t="s">
        <v>782</v>
      </c>
      <c r="H119" s="199">
        <v>2</v>
      </c>
      <c r="I119" s="161" t="s">
        <v>560</v>
      </c>
      <c r="J119" s="162"/>
      <c r="K119" s="200">
        <v>1</v>
      </c>
      <c r="L119" s="154"/>
      <c r="M119" s="154"/>
      <c r="N119" s="155" t="s">
        <v>844</v>
      </c>
      <c r="O119" s="155">
        <v>1</v>
      </c>
      <c r="P119" s="155"/>
      <c r="Q119" s="155"/>
      <c r="R119" s="155">
        <v>0.5</v>
      </c>
      <c r="S119" s="163" t="s">
        <v>888</v>
      </c>
      <c r="T119" s="158" t="s">
        <v>25</v>
      </c>
      <c r="U119" s="158" t="s">
        <v>887</v>
      </c>
      <c r="V119" s="164"/>
      <c r="W119" s="199">
        <v>1</v>
      </c>
      <c r="X119" s="199"/>
      <c r="Y119" s="199">
        <v>1</v>
      </c>
    </row>
    <row r="120" spans="2:211" s="26" customFormat="1" ht="75" x14ac:dyDescent="0.3">
      <c r="B120" s="148">
        <v>110</v>
      </c>
      <c r="C120" s="157" t="s">
        <v>778</v>
      </c>
      <c r="D120" s="158" t="s">
        <v>80</v>
      </c>
      <c r="E120" s="158">
        <v>94.9</v>
      </c>
      <c r="F120" s="160" t="s">
        <v>783</v>
      </c>
      <c r="G120" s="160" t="s">
        <v>784</v>
      </c>
      <c r="H120" s="161">
        <v>2</v>
      </c>
      <c r="I120" s="161" t="s">
        <v>560</v>
      </c>
      <c r="J120" s="162"/>
      <c r="K120" s="162">
        <v>1</v>
      </c>
      <c r="L120" s="154"/>
      <c r="M120" s="154"/>
      <c r="N120" s="155" t="s">
        <v>844</v>
      </c>
      <c r="O120" s="155">
        <v>1</v>
      </c>
      <c r="P120" s="155"/>
      <c r="Q120" s="155"/>
      <c r="R120" s="155">
        <v>0.5</v>
      </c>
      <c r="S120" s="163" t="s">
        <v>889</v>
      </c>
      <c r="T120" s="158" t="s">
        <v>25</v>
      </c>
      <c r="U120" s="158" t="s">
        <v>887</v>
      </c>
      <c r="V120" s="164"/>
      <c r="W120" s="164">
        <v>1</v>
      </c>
      <c r="X120" s="164"/>
      <c r="Y120" s="164">
        <v>1</v>
      </c>
    </row>
    <row r="121" spans="2:211" s="26" customFormat="1" ht="75" x14ac:dyDescent="0.3">
      <c r="B121" s="148">
        <v>111</v>
      </c>
      <c r="C121" s="157" t="s">
        <v>778</v>
      </c>
      <c r="D121" s="158" t="s">
        <v>80</v>
      </c>
      <c r="E121" s="158">
        <v>94.9</v>
      </c>
      <c r="F121" s="178" t="s">
        <v>785</v>
      </c>
      <c r="G121" s="178" t="s">
        <v>786</v>
      </c>
      <c r="H121" s="161">
        <v>1</v>
      </c>
      <c r="I121" s="161" t="s">
        <v>560</v>
      </c>
      <c r="J121" s="162"/>
      <c r="K121" s="162">
        <v>1</v>
      </c>
      <c r="L121" s="154"/>
      <c r="M121" s="154"/>
      <c r="N121" s="155" t="s">
        <v>844</v>
      </c>
      <c r="O121" s="155">
        <v>1</v>
      </c>
      <c r="P121" s="155"/>
      <c r="Q121" s="155"/>
      <c r="R121" s="155">
        <v>1</v>
      </c>
      <c r="S121" s="163" t="s">
        <v>890</v>
      </c>
      <c r="T121" s="158" t="s">
        <v>25</v>
      </c>
      <c r="U121" s="158" t="s">
        <v>887</v>
      </c>
      <c r="V121" s="164"/>
      <c r="W121" s="164">
        <v>1</v>
      </c>
      <c r="X121" s="164"/>
      <c r="Y121" s="164"/>
    </row>
    <row r="122" spans="2:211" s="26" customFormat="1" ht="90" x14ac:dyDescent="0.3">
      <c r="B122" s="148">
        <v>112</v>
      </c>
      <c r="C122" s="157" t="s">
        <v>778</v>
      </c>
      <c r="D122" s="158" t="s">
        <v>80</v>
      </c>
      <c r="E122" s="158">
        <v>94.9</v>
      </c>
      <c r="F122" s="178" t="s">
        <v>787</v>
      </c>
      <c r="G122" s="178" t="s">
        <v>788</v>
      </c>
      <c r="H122" s="161">
        <v>3</v>
      </c>
      <c r="I122" s="161" t="s">
        <v>560</v>
      </c>
      <c r="J122" s="162"/>
      <c r="K122" s="162">
        <v>1</v>
      </c>
      <c r="L122" s="154"/>
      <c r="M122" s="154"/>
      <c r="N122" s="155" t="s">
        <v>844</v>
      </c>
      <c r="O122" s="155">
        <v>1</v>
      </c>
      <c r="P122" s="155"/>
      <c r="Q122" s="155"/>
      <c r="R122" s="155">
        <v>0.33333333333333331</v>
      </c>
      <c r="S122" s="163" t="s">
        <v>891</v>
      </c>
      <c r="T122" s="158" t="s">
        <v>25</v>
      </c>
      <c r="U122" s="158" t="s">
        <v>887</v>
      </c>
      <c r="V122" s="164"/>
      <c r="W122" s="164">
        <v>1</v>
      </c>
      <c r="X122" s="164">
        <v>1</v>
      </c>
      <c r="Y122" s="164">
        <v>1</v>
      </c>
    </row>
    <row r="123" spans="2:211" s="26" customFormat="1" ht="90" x14ac:dyDescent="0.3">
      <c r="B123" s="148">
        <v>113</v>
      </c>
      <c r="C123" s="157" t="s">
        <v>778</v>
      </c>
      <c r="D123" s="158" t="s">
        <v>80</v>
      </c>
      <c r="E123" s="158">
        <v>94.9</v>
      </c>
      <c r="F123" s="178" t="s">
        <v>789</v>
      </c>
      <c r="G123" s="178" t="s">
        <v>790</v>
      </c>
      <c r="H123" s="161">
        <v>1</v>
      </c>
      <c r="I123" s="161" t="s">
        <v>560</v>
      </c>
      <c r="J123" s="162"/>
      <c r="K123" s="162">
        <v>1</v>
      </c>
      <c r="L123" s="154"/>
      <c r="M123" s="154"/>
      <c r="N123" s="155" t="s">
        <v>844</v>
      </c>
      <c r="O123" s="155">
        <v>1</v>
      </c>
      <c r="P123" s="155"/>
      <c r="Q123" s="155"/>
      <c r="R123" s="155">
        <v>1</v>
      </c>
      <c r="S123" s="163" t="s">
        <v>892</v>
      </c>
      <c r="T123" s="158" t="s">
        <v>25</v>
      </c>
      <c r="U123" s="158" t="s">
        <v>887</v>
      </c>
      <c r="V123" s="164"/>
      <c r="W123" s="164">
        <v>1</v>
      </c>
      <c r="X123" s="164"/>
      <c r="Y123" s="164"/>
    </row>
    <row r="124" spans="2:211" s="26" customFormat="1" ht="90" x14ac:dyDescent="0.3">
      <c r="B124" s="148">
        <v>114</v>
      </c>
      <c r="C124" s="157" t="s">
        <v>778</v>
      </c>
      <c r="D124" s="158" t="s">
        <v>80</v>
      </c>
      <c r="E124" s="158">
        <v>94.9</v>
      </c>
      <c r="F124" s="178" t="s">
        <v>791</v>
      </c>
      <c r="G124" s="178" t="s">
        <v>792</v>
      </c>
      <c r="H124" s="161">
        <v>1</v>
      </c>
      <c r="I124" s="161" t="s">
        <v>560</v>
      </c>
      <c r="J124" s="162"/>
      <c r="K124" s="162">
        <v>1</v>
      </c>
      <c r="L124" s="154"/>
      <c r="M124" s="154"/>
      <c r="N124" s="155" t="s">
        <v>844</v>
      </c>
      <c r="O124" s="155">
        <v>1</v>
      </c>
      <c r="P124" s="155"/>
      <c r="Q124" s="155"/>
      <c r="R124" s="155">
        <v>1</v>
      </c>
      <c r="S124" s="163" t="s">
        <v>893</v>
      </c>
      <c r="T124" s="158" t="s">
        <v>25</v>
      </c>
      <c r="U124" s="158" t="s">
        <v>887</v>
      </c>
      <c r="V124" s="164"/>
      <c r="W124" s="164">
        <v>1</v>
      </c>
      <c r="X124" s="164"/>
      <c r="Y124" s="164"/>
    </row>
    <row r="125" spans="2:211" s="26" customFormat="1" ht="105" x14ac:dyDescent="0.3">
      <c r="B125" s="148">
        <v>115</v>
      </c>
      <c r="C125" s="157" t="s">
        <v>778</v>
      </c>
      <c r="D125" s="158" t="s">
        <v>80</v>
      </c>
      <c r="E125" s="158">
        <v>94.9</v>
      </c>
      <c r="F125" s="178" t="s">
        <v>793</v>
      </c>
      <c r="G125" s="178" t="s">
        <v>794</v>
      </c>
      <c r="H125" s="161">
        <v>1</v>
      </c>
      <c r="I125" s="161" t="s">
        <v>560</v>
      </c>
      <c r="J125" s="162"/>
      <c r="K125" s="162">
        <v>1</v>
      </c>
      <c r="L125" s="154"/>
      <c r="M125" s="154"/>
      <c r="N125" s="155" t="s">
        <v>844</v>
      </c>
      <c r="O125" s="155">
        <v>1</v>
      </c>
      <c r="P125" s="155"/>
      <c r="Q125" s="155"/>
      <c r="R125" s="155">
        <v>1</v>
      </c>
      <c r="S125" s="163" t="s">
        <v>894</v>
      </c>
      <c r="T125" s="158" t="s">
        <v>25</v>
      </c>
      <c r="U125" s="158" t="s">
        <v>887</v>
      </c>
      <c r="V125" s="164"/>
      <c r="W125" s="164">
        <v>1</v>
      </c>
      <c r="X125" s="164"/>
      <c r="Y125" s="164"/>
    </row>
    <row r="126" spans="2:211" s="26" customFormat="1" ht="255" x14ac:dyDescent="0.3">
      <c r="B126" s="148">
        <v>116</v>
      </c>
      <c r="C126" s="157" t="s">
        <v>778</v>
      </c>
      <c r="D126" s="158" t="s">
        <v>80</v>
      </c>
      <c r="E126" s="158">
        <v>94.9</v>
      </c>
      <c r="F126" s="178" t="s">
        <v>795</v>
      </c>
      <c r="G126" s="178" t="s">
        <v>796</v>
      </c>
      <c r="H126" s="161">
        <v>1</v>
      </c>
      <c r="I126" s="161" t="s">
        <v>560</v>
      </c>
      <c r="J126" s="162"/>
      <c r="K126" s="162">
        <v>1</v>
      </c>
      <c r="L126" s="154"/>
      <c r="M126" s="154"/>
      <c r="N126" s="155" t="s">
        <v>844</v>
      </c>
      <c r="O126" s="155">
        <v>1</v>
      </c>
      <c r="P126" s="155"/>
      <c r="Q126" s="155"/>
      <c r="R126" s="155">
        <v>1</v>
      </c>
      <c r="S126" s="163" t="s">
        <v>895</v>
      </c>
      <c r="T126" s="158" t="s">
        <v>25</v>
      </c>
      <c r="U126" s="158" t="s">
        <v>887</v>
      </c>
      <c r="V126" s="164"/>
      <c r="W126" s="164">
        <v>1</v>
      </c>
      <c r="X126" s="164"/>
      <c r="Y126" s="164"/>
    </row>
    <row r="127" spans="2:211" s="26" customFormat="1" ht="105" x14ac:dyDescent="0.3">
      <c r="B127" s="148">
        <v>117</v>
      </c>
      <c r="C127" s="157" t="s">
        <v>778</v>
      </c>
      <c r="D127" s="158" t="s">
        <v>80</v>
      </c>
      <c r="E127" s="158">
        <v>94.9</v>
      </c>
      <c r="F127" s="178" t="s">
        <v>797</v>
      </c>
      <c r="G127" s="178" t="s">
        <v>798</v>
      </c>
      <c r="H127" s="161">
        <v>1</v>
      </c>
      <c r="I127" s="161" t="s">
        <v>560</v>
      </c>
      <c r="J127" s="162"/>
      <c r="K127" s="162">
        <v>1</v>
      </c>
      <c r="L127" s="154"/>
      <c r="M127" s="154"/>
      <c r="N127" s="155" t="s">
        <v>844</v>
      </c>
      <c r="O127" s="155">
        <v>1</v>
      </c>
      <c r="P127" s="155"/>
      <c r="Q127" s="155"/>
      <c r="R127" s="155">
        <v>1</v>
      </c>
      <c r="S127" s="163" t="s">
        <v>896</v>
      </c>
      <c r="T127" s="158" t="s">
        <v>25</v>
      </c>
      <c r="U127" s="158" t="s">
        <v>887</v>
      </c>
      <c r="V127" s="164"/>
      <c r="W127" s="164">
        <v>1</v>
      </c>
      <c r="X127" s="164"/>
      <c r="Y127" s="164"/>
    </row>
    <row r="128" spans="2:211" s="26" customFormat="1" ht="90" x14ac:dyDescent="0.3">
      <c r="B128" s="148">
        <v>118</v>
      </c>
      <c r="C128" s="157" t="s">
        <v>778</v>
      </c>
      <c r="D128" s="158" t="s">
        <v>80</v>
      </c>
      <c r="E128" s="158">
        <v>94.9</v>
      </c>
      <c r="F128" s="178" t="s">
        <v>799</v>
      </c>
      <c r="G128" s="178" t="s">
        <v>800</v>
      </c>
      <c r="H128" s="161">
        <v>1</v>
      </c>
      <c r="I128" s="161" t="s">
        <v>560</v>
      </c>
      <c r="J128" s="162"/>
      <c r="K128" s="162">
        <v>1</v>
      </c>
      <c r="L128" s="154"/>
      <c r="M128" s="154"/>
      <c r="N128" s="155" t="s">
        <v>844</v>
      </c>
      <c r="O128" s="155">
        <v>1</v>
      </c>
      <c r="P128" s="155"/>
      <c r="Q128" s="155"/>
      <c r="R128" s="155">
        <v>1</v>
      </c>
      <c r="S128" s="163" t="s">
        <v>897</v>
      </c>
      <c r="T128" s="158" t="s">
        <v>25</v>
      </c>
      <c r="U128" s="158" t="s">
        <v>887</v>
      </c>
      <c r="V128" s="164"/>
      <c r="W128" s="164">
        <v>1</v>
      </c>
      <c r="X128" s="164"/>
      <c r="Y128" s="164"/>
    </row>
    <row r="129" spans="2:25" ht="105" x14ac:dyDescent="0.25">
      <c r="B129" s="148">
        <v>119</v>
      </c>
      <c r="C129" s="157" t="s">
        <v>778</v>
      </c>
      <c r="D129" s="158" t="s">
        <v>80</v>
      </c>
      <c r="E129" s="158">
        <v>94.9</v>
      </c>
      <c r="F129" s="178" t="s">
        <v>801</v>
      </c>
      <c r="G129" s="178" t="s">
        <v>802</v>
      </c>
      <c r="H129" s="161">
        <v>1</v>
      </c>
      <c r="I129" s="161" t="s">
        <v>560</v>
      </c>
      <c r="J129" s="162"/>
      <c r="K129" s="162">
        <v>1</v>
      </c>
      <c r="L129" s="183"/>
      <c r="M129" s="183"/>
      <c r="N129" s="201" t="s">
        <v>844</v>
      </c>
      <c r="O129" s="201">
        <v>1</v>
      </c>
      <c r="P129" s="202"/>
      <c r="Q129" s="202"/>
      <c r="R129" s="203">
        <v>1</v>
      </c>
      <c r="S129" s="163" t="s">
        <v>898</v>
      </c>
      <c r="T129" s="158" t="s">
        <v>25</v>
      </c>
      <c r="U129" s="158" t="s">
        <v>887</v>
      </c>
      <c r="V129" s="164"/>
      <c r="W129" s="164">
        <v>1</v>
      </c>
      <c r="X129" s="164"/>
      <c r="Y129" s="164"/>
    </row>
    <row r="130" spans="2:25" ht="75" x14ac:dyDescent="0.25">
      <c r="B130" s="148">
        <v>120</v>
      </c>
      <c r="C130" s="157" t="s">
        <v>778</v>
      </c>
      <c r="D130" s="158" t="s">
        <v>80</v>
      </c>
      <c r="E130" s="158">
        <v>94.9</v>
      </c>
      <c r="F130" s="178" t="s">
        <v>803</v>
      </c>
      <c r="G130" s="178" t="s">
        <v>804</v>
      </c>
      <c r="H130" s="161">
        <v>1</v>
      </c>
      <c r="I130" s="161" t="s">
        <v>560</v>
      </c>
      <c r="J130" s="162"/>
      <c r="K130" s="162">
        <v>1</v>
      </c>
      <c r="L130" s="183"/>
      <c r="M130" s="183"/>
      <c r="N130" s="201" t="s">
        <v>844</v>
      </c>
      <c r="O130" s="201">
        <v>1</v>
      </c>
      <c r="P130" s="202"/>
      <c r="Q130" s="202"/>
      <c r="R130" s="203">
        <v>1</v>
      </c>
      <c r="S130" s="163" t="s">
        <v>899</v>
      </c>
      <c r="T130" s="158" t="s">
        <v>25</v>
      </c>
      <c r="U130" s="158" t="s">
        <v>887</v>
      </c>
      <c r="V130" s="164"/>
      <c r="W130" s="164">
        <v>1</v>
      </c>
      <c r="X130" s="164"/>
      <c r="Y130" s="164"/>
    </row>
    <row r="131" spans="2:25" ht="90" x14ac:dyDescent="0.25">
      <c r="B131" s="148">
        <v>121</v>
      </c>
      <c r="C131" s="157" t="s">
        <v>778</v>
      </c>
      <c r="D131" s="158" t="s">
        <v>80</v>
      </c>
      <c r="E131" s="158">
        <v>94.9</v>
      </c>
      <c r="F131" s="178" t="s">
        <v>805</v>
      </c>
      <c r="G131" s="178" t="s">
        <v>806</v>
      </c>
      <c r="H131" s="161">
        <v>1</v>
      </c>
      <c r="I131" s="161" t="s">
        <v>560</v>
      </c>
      <c r="J131" s="162"/>
      <c r="K131" s="162">
        <v>1</v>
      </c>
      <c r="L131" s="183"/>
      <c r="M131" s="183"/>
      <c r="N131" s="201" t="s">
        <v>844</v>
      </c>
      <c r="O131" s="201">
        <v>1</v>
      </c>
      <c r="P131" s="202"/>
      <c r="Q131" s="202"/>
      <c r="R131" s="203">
        <v>1</v>
      </c>
      <c r="S131" s="163" t="s">
        <v>900</v>
      </c>
      <c r="T131" s="158" t="s">
        <v>25</v>
      </c>
      <c r="U131" s="158" t="s">
        <v>887</v>
      </c>
      <c r="V131" s="164"/>
      <c r="W131" s="164">
        <v>1</v>
      </c>
      <c r="X131" s="164"/>
      <c r="Y131" s="164"/>
    </row>
    <row r="132" spans="2:25" ht="105" x14ac:dyDescent="0.25">
      <c r="B132" s="148">
        <v>122</v>
      </c>
      <c r="C132" s="157" t="s">
        <v>778</v>
      </c>
      <c r="D132" s="158" t="s">
        <v>80</v>
      </c>
      <c r="E132" s="158">
        <v>94.9</v>
      </c>
      <c r="F132" s="178" t="s">
        <v>807</v>
      </c>
      <c r="G132" s="178" t="s">
        <v>808</v>
      </c>
      <c r="H132" s="161">
        <v>1</v>
      </c>
      <c r="I132" s="161" t="s">
        <v>560</v>
      </c>
      <c r="J132" s="162"/>
      <c r="K132" s="162">
        <v>1</v>
      </c>
      <c r="L132" s="183"/>
      <c r="M132" s="183"/>
      <c r="N132" s="201" t="s">
        <v>844</v>
      </c>
      <c r="O132" s="201">
        <v>1</v>
      </c>
      <c r="P132" s="202"/>
      <c r="Q132" s="202"/>
      <c r="R132" s="203">
        <v>1</v>
      </c>
      <c r="S132" s="163" t="s">
        <v>901</v>
      </c>
      <c r="T132" s="158" t="s">
        <v>25</v>
      </c>
      <c r="U132" s="158" t="s">
        <v>887</v>
      </c>
      <c r="V132" s="164"/>
      <c r="W132" s="164">
        <v>1</v>
      </c>
      <c r="X132" s="164"/>
      <c r="Y132" s="164"/>
    </row>
    <row r="133" spans="2:25" ht="120" x14ac:dyDescent="0.25">
      <c r="B133" s="148">
        <v>123</v>
      </c>
      <c r="C133" s="157" t="s">
        <v>778</v>
      </c>
      <c r="D133" s="158" t="s">
        <v>80</v>
      </c>
      <c r="E133" s="158">
        <v>94.9</v>
      </c>
      <c r="F133" s="178" t="s">
        <v>809</v>
      </c>
      <c r="G133" s="178" t="s">
        <v>810</v>
      </c>
      <c r="H133" s="161">
        <v>1</v>
      </c>
      <c r="I133" s="161" t="s">
        <v>560</v>
      </c>
      <c r="J133" s="162"/>
      <c r="K133" s="162">
        <v>1</v>
      </c>
      <c r="L133" s="183"/>
      <c r="M133" s="183"/>
      <c r="N133" s="201" t="s">
        <v>844</v>
      </c>
      <c r="O133" s="201">
        <v>1</v>
      </c>
      <c r="P133" s="202"/>
      <c r="Q133" s="202"/>
      <c r="R133" s="203">
        <v>1</v>
      </c>
      <c r="S133" s="163" t="s">
        <v>902</v>
      </c>
      <c r="T133" s="158" t="s">
        <v>25</v>
      </c>
      <c r="U133" s="158" t="s">
        <v>887</v>
      </c>
      <c r="V133" s="164"/>
      <c r="W133" s="164">
        <v>1</v>
      </c>
      <c r="X133" s="164"/>
      <c r="Y133" s="164"/>
    </row>
    <row r="134" spans="2:25" ht="135" x14ac:dyDescent="0.25">
      <c r="B134" s="148">
        <v>124</v>
      </c>
      <c r="C134" s="157" t="s">
        <v>778</v>
      </c>
      <c r="D134" s="158" t="s">
        <v>80</v>
      </c>
      <c r="E134" s="158">
        <v>94.9</v>
      </c>
      <c r="F134" s="178" t="s">
        <v>811</v>
      </c>
      <c r="G134" s="178" t="s">
        <v>812</v>
      </c>
      <c r="H134" s="161">
        <v>1</v>
      </c>
      <c r="I134" s="161" t="s">
        <v>560</v>
      </c>
      <c r="J134" s="162"/>
      <c r="K134" s="162">
        <v>1</v>
      </c>
      <c r="L134" s="183"/>
      <c r="M134" s="183"/>
      <c r="N134" s="201" t="s">
        <v>844</v>
      </c>
      <c r="O134" s="201">
        <v>1</v>
      </c>
      <c r="P134" s="202"/>
      <c r="Q134" s="202"/>
      <c r="R134" s="203">
        <v>1</v>
      </c>
      <c r="S134" s="163" t="s">
        <v>903</v>
      </c>
      <c r="T134" s="158" t="s">
        <v>25</v>
      </c>
      <c r="U134" s="158" t="s">
        <v>887</v>
      </c>
      <c r="V134" s="164"/>
      <c r="W134" s="164">
        <v>1</v>
      </c>
      <c r="X134" s="164"/>
      <c r="Y134" s="164"/>
    </row>
    <row r="135" spans="2:25" ht="75" x14ac:dyDescent="0.25">
      <c r="B135" s="148">
        <v>125</v>
      </c>
      <c r="C135" s="157" t="s">
        <v>778</v>
      </c>
      <c r="D135" s="158" t="s">
        <v>80</v>
      </c>
      <c r="E135" s="158">
        <v>94.9</v>
      </c>
      <c r="F135" s="178" t="s">
        <v>813</v>
      </c>
      <c r="G135" s="178" t="s">
        <v>814</v>
      </c>
      <c r="H135" s="161">
        <v>1</v>
      </c>
      <c r="I135" s="161" t="s">
        <v>560</v>
      </c>
      <c r="J135" s="162"/>
      <c r="K135" s="162">
        <v>1</v>
      </c>
      <c r="L135" s="183"/>
      <c r="M135" s="183"/>
      <c r="N135" s="201" t="s">
        <v>844</v>
      </c>
      <c r="O135" s="201">
        <v>1</v>
      </c>
      <c r="P135" s="202"/>
      <c r="Q135" s="202"/>
      <c r="R135" s="203">
        <v>1</v>
      </c>
      <c r="S135" s="163" t="s">
        <v>904</v>
      </c>
      <c r="T135" s="158" t="s">
        <v>25</v>
      </c>
      <c r="U135" s="158" t="s">
        <v>887</v>
      </c>
      <c r="V135" s="164"/>
      <c r="W135" s="164">
        <v>1</v>
      </c>
      <c r="X135" s="164"/>
      <c r="Y135" s="164"/>
    </row>
    <row r="136" spans="2:25" ht="60" x14ac:dyDescent="0.25">
      <c r="B136" s="148">
        <v>126</v>
      </c>
      <c r="C136" s="157" t="s">
        <v>778</v>
      </c>
      <c r="D136" s="158" t="s">
        <v>80</v>
      </c>
      <c r="E136" s="158">
        <v>94.9</v>
      </c>
      <c r="F136" s="178" t="s">
        <v>815</v>
      </c>
      <c r="G136" s="178" t="s">
        <v>816</v>
      </c>
      <c r="H136" s="161">
        <v>1</v>
      </c>
      <c r="I136" s="161" t="s">
        <v>560</v>
      </c>
      <c r="J136" s="162"/>
      <c r="K136" s="162"/>
      <c r="L136" s="183"/>
      <c r="M136" s="183"/>
      <c r="N136" s="201" t="s">
        <v>844</v>
      </c>
      <c r="O136" s="201" t="s">
        <v>844</v>
      </c>
      <c r="P136" s="202"/>
      <c r="Q136" s="202"/>
      <c r="R136" s="203">
        <v>0</v>
      </c>
      <c r="S136" s="163" t="s">
        <v>849</v>
      </c>
      <c r="T136" s="158" t="s">
        <v>25</v>
      </c>
      <c r="U136" s="158" t="s">
        <v>887</v>
      </c>
      <c r="V136" s="164"/>
      <c r="W136" s="164"/>
      <c r="X136" s="164"/>
      <c r="Y136" s="164">
        <v>1</v>
      </c>
    </row>
    <row r="137" spans="2:25" ht="60" x14ac:dyDescent="0.25">
      <c r="B137" s="148">
        <v>127</v>
      </c>
      <c r="C137" s="157" t="s">
        <v>778</v>
      </c>
      <c r="D137" s="158" t="s">
        <v>80</v>
      </c>
      <c r="E137" s="158">
        <v>94.9</v>
      </c>
      <c r="F137" s="178" t="s">
        <v>817</v>
      </c>
      <c r="G137" s="178" t="s">
        <v>818</v>
      </c>
      <c r="H137" s="161">
        <v>1</v>
      </c>
      <c r="I137" s="161" t="s">
        <v>560</v>
      </c>
      <c r="J137" s="162"/>
      <c r="K137" s="162">
        <v>1</v>
      </c>
      <c r="L137" s="183"/>
      <c r="M137" s="183"/>
      <c r="N137" s="201" t="s">
        <v>844</v>
      </c>
      <c r="O137" s="201">
        <v>1</v>
      </c>
      <c r="P137" s="202"/>
      <c r="Q137" s="202"/>
      <c r="R137" s="203">
        <v>1</v>
      </c>
      <c r="S137" s="163" t="s">
        <v>905</v>
      </c>
      <c r="T137" s="158" t="s">
        <v>25</v>
      </c>
      <c r="U137" s="158" t="s">
        <v>887</v>
      </c>
      <c r="V137" s="164"/>
      <c r="W137" s="164">
        <v>1</v>
      </c>
      <c r="X137" s="164"/>
      <c r="Y137" s="164"/>
    </row>
    <row r="138" spans="2:25" ht="75" x14ac:dyDescent="0.25">
      <c r="B138" s="148">
        <v>128</v>
      </c>
      <c r="C138" s="157" t="s">
        <v>778</v>
      </c>
      <c r="D138" s="158" t="s">
        <v>80</v>
      </c>
      <c r="E138" s="158">
        <v>94.9</v>
      </c>
      <c r="F138" s="178" t="s">
        <v>819</v>
      </c>
      <c r="G138" s="178" t="s">
        <v>820</v>
      </c>
      <c r="H138" s="161">
        <v>2</v>
      </c>
      <c r="I138" s="161" t="s">
        <v>560</v>
      </c>
      <c r="J138" s="162">
        <v>1</v>
      </c>
      <c r="K138" s="162"/>
      <c r="L138" s="183"/>
      <c r="M138" s="183"/>
      <c r="N138" s="201">
        <v>1</v>
      </c>
      <c r="O138" s="201" t="s">
        <v>844</v>
      </c>
      <c r="P138" s="202"/>
      <c r="Q138" s="202"/>
      <c r="R138" s="203">
        <v>0.5</v>
      </c>
      <c r="S138" s="204" t="s">
        <v>906</v>
      </c>
      <c r="T138" s="158" t="s">
        <v>25</v>
      </c>
      <c r="U138" s="158" t="s">
        <v>887</v>
      </c>
      <c r="V138" s="164">
        <v>1</v>
      </c>
      <c r="W138" s="164"/>
      <c r="X138" s="164"/>
      <c r="Y138" s="164">
        <v>1</v>
      </c>
    </row>
    <row r="139" spans="2:25" ht="60" x14ac:dyDescent="0.25">
      <c r="B139" s="148">
        <v>129</v>
      </c>
      <c r="C139" s="157" t="s">
        <v>778</v>
      </c>
      <c r="D139" s="158" t="s">
        <v>80</v>
      </c>
      <c r="E139" s="158">
        <v>94.9</v>
      </c>
      <c r="F139" s="178" t="s">
        <v>821</v>
      </c>
      <c r="G139" s="178" t="s">
        <v>822</v>
      </c>
      <c r="H139" s="161">
        <v>1</v>
      </c>
      <c r="I139" s="161" t="s">
        <v>560</v>
      </c>
      <c r="J139" s="162"/>
      <c r="K139" s="162"/>
      <c r="L139" s="183"/>
      <c r="M139" s="183"/>
      <c r="N139" s="201" t="s">
        <v>844</v>
      </c>
      <c r="O139" s="201" t="s">
        <v>844</v>
      </c>
      <c r="P139" s="202"/>
      <c r="Q139" s="202"/>
      <c r="R139" s="203">
        <v>0</v>
      </c>
      <c r="S139" s="163" t="s">
        <v>849</v>
      </c>
      <c r="T139" s="158" t="s">
        <v>25</v>
      </c>
      <c r="U139" s="158" t="s">
        <v>887</v>
      </c>
      <c r="V139" s="164"/>
      <c r="W139" s="164"/>
      <c r="X139" s="164">
        <v>1</v>
      </c>
      <c r="Y139" s="164"/>
    </row>
    <row r="140" spans="2:25" ht="75" x14ac:dyDescent="0.25">
      <c r="B140" s="148">
        <v>130</v>
      </c>
      <c r="C140" s="157" t="s">
        <v>778</v>
      </c>
      <c r="D140" s="158" t="s">
        <v>80</v>
      </c>
      <c r="E140" s="158">
        <v>94.9</v>
      </c>
      <c r="F140" s="178" t="s">
        <v>823</v>
      </c>
      <c r="G140" s="178" t="s">
        <v>824</v>
      </c>
      <c r="H140" s="161">
        <v>1</v>
      </c>
      <c r="I140" s="161" t="s">
        <v>560</v>
      </c>
      <c r="J140" s="162"/>
      <c r="K140" s="162"/>
      <c r="L140" s="183"/>
      <c r="M140" s="183"/>
      <c r="N140" s="201" t="s">
        <v>844</v>
      </c>
      <c r="O140" s="201" t="s">
        <v>844</v>
      </c>
      <c r="P140" s="202"/>
      <c r="Q140" s="202"/>
      <c r="R140" s="203">
        <v>0</v>
      </c>
      <c r="S140" s="163" t="s">
        <v>849</v>
      </c>
      <c r="T140" s="158" t="s">
        <v>25</v>
      </c>
      <c r="U140" s="158" t="s">
        <v>887</v>
      </c>
      <c r="V140" s="164"/>
      <c r="W140" s="164"/>
      <c r="X140" s="164">
        <v>1</v>
      </c>
      <c r="Y140" s="164"/>
    </row>
    <row r="141" spans="2:25" ht="60" x14ac:dyDescent="0.25">
      <c r="B141" s="148">
        <v>131</v>
      </c>
      <c r="C141" s="157" t="s">
        <v>778</v>
      </c>
      <c r="D141" s="158" t="s">
        <v>80</v>
      </c>
      <c r="E141" s="158">
        <v>94.9</v>
      </c>
      <c r="F141" s="178" t="s">
        <v>825</v>
      </c>
      <c r="G141" s="178" t="s">
        <v>826</v>
      </c>
      <c r="H141" s="161">
        <v>1</v>
      </c>
      <c r="I141" s="161" t="s">
        <v>560</v>
      </c>
      <c r="J141" s="162"/>
      <c r="K141" s="162"/>
      <c r="L141" s="183"/>
      <c r="M141" s="183"/>
      <c r="N141" s="201" t="s">
        <v>844</v>
      </c>
      <c r="O141" s="201" t="s">
        <v>844</v>
      </c>
      <c r="P141" s="202"/>
      <c r="Q141" s="202"/>
      <c r="R141" s="203">
        <v>0</v>
      </c>
      <c r="S141" s="163" t="s">
        <v>849</v>
      </c>
      <c r="T141" s="158" t="s">
        <v>25</v>
      </c>
      <c r="U141" s="158" t="s">
        <v>887</v>
      </c>
      <c r="V141" s="164"/>
      <c r="W141" s="164"/>
      <c r="X141" s="164">
        <v>1</v>
      </c>
      <c r="Y141" s="164"/>
    </row>
    <row r="142" spans="2:25" ht="90" x14ac:dyDescent="0.25">
      <c r="B142" s="148">
        <v>132</v>
      </c>
      <c r="C142" s="157" t="s">
        <v>778</v>
      </c>
      <c r="D142" s="158" t="s">
        <v>80</v>
      </c>
      <c r="E142" s="158">
        <v>94.9</v>
      </c>
      <c r="F142" s="178" t="s">
        <v>561</v>
      </c>
      <c r="G142" s="178" t="s">
        <v>827</v>
      </c>
      <c r="H142" s="161">
        <v>2</v>
      </c>
      <c r="I142" s="161" t="s">
        <v>560</v>
      </c>
      <c r="J142" s="162"/>
      <c r="K142" s="162">
        <v>1</v>
      </c>
      <c r="L142" s="183"/>
      <c r="M142" s="183"/>
      <c r="N142" s="201" t="s">
        <v>844</v>
      </c>
      <c r="O142" s="201">
        <v>1</v>
      </c>
      <c r="P142" s="202"/>
      <c r="Q142" s="202"/>
      <c r="R142" s="203">
        <v>0.5</v>
      </c>
      <c r="S142" s="163" t="s">
        <v>907</v>
      </c>
      <c r="T142" s="158" t="s">
        <v>25</v>
      </c>
      <c r="U142" s="158" t="s">
        <v>887</v>
      </c>
      <c r="V142" s="164"/>
      <c r="W142" s="164">
        <v>1</v>
      </c>
      <c r="X142" s="164"/>
      <c r="Y142" s="164">
        <v>1</v>
      </c>
    </row>
    <row r="143" spans="2:25" ht="409.5" x14ac:dyDescent="0.25">
      <c r="B143" s="148">
        <v>133</v>
      </c>
      <c r="C143" s="157" t="s">
        <v>778</v>
      </c>
      <c r="D143" s="158" t="s">
        <v>80</v>
      </c>
      <c r="E143" s="158">
        <v>94.9</v>
      </c>
      <c r="F143" s="178" t="s">
        <v>82</v>
      </c>
      <c r="G143" s="178" t="s">
        <v>828</v>
      </c>
      <c r="H143" s="205">
        <v>1</v>
      </c>
      <c r="I143" s="165" t="s">
        <v>580</v>
      </c>
      <c r="J143" s="206">
        <v>1</v>
      </c>
      <c r="K143" s="206">
        <v>1</v>
      </c>
      <c r="L143" s="183"/>
      <c r="M143" s="183"/>
      <c r="N143" s="201">
        <v>1</v>
      </c>
      <c r="O143" s="201">
        <v>1</v>
      </c>
      <c r="P143" s="202"/>
      <c r="Q143" s="202"/>
      <c r="R143" s="203">
        <v>0.5</v>
      </c>
      <c r="S143" s="174" t="s">
        <v>908</v>
      </c>
      <c r="T143" s="158" t="s">
        <v>25</v>
      </c>
      <c r="U143" s="158" t="s">
        <v>887</v>
      </c>
      <c r="V143" s="205">
        <v>1</v>
      </c>
      <c r="W143" s="205">
        <v>1</v>
      </c>
      <c r="X143" s="205">
        <v>1</v>
      </c>
      <c r="Y143" s="205">
        <v>1</v>
      </c>
    </row>
    <row r="144" spans="2:25" ht="120" x14ac:dyDescent="0.25">
      <c r="B144" s="148">
        <v>134</v>
      </c>
      <c r="C144" s="157" t="s">
        <v>778</v>
      </c>
      <c r="D144" s="158" t="s">
        <v>80</v>
      </c>
      <c r="E144" s="158">
        <v>94.9</v>
      </c>
      <c r="F144" s="178" t="s">
        <v>83</v>
      </c>
      <c r="G144" s="178" t="s">
        <v>829</v>
      </c>
      <c r="H144" s="161">
        <v>1</v>
      </c>
      <c r="I144" s="161" t="s">
        <v>560</v>
      </c>
      <c r="J144" s="162"/>
      <c r="K144" s="162">
        <v>1</v>
      </c>
      <c r="L144" s="183"/>
      <c r="M144" s="183"/>
      <c r="N144" s="201" t="s">
        <v>844</v>
      </c>
      <c r="O144" s="201">
        <v>1</v>
      </c>
      <c r="P144" s="202"/>
      <c r="Q144" s="202"/>
      <c r="R144" s="203">
        <v>1</v>
      </c>
      <c r="S144" s="163" t="s">
        <v>909</v>
      </c>
      <c r="T144" s="158" t="s">
        <v>25</v>
      </c>
      <c r="U144" s="158" t="s">
        <v>887</v>
      </c>
      <c r="V144" s="164"/>
      <c r="W144" s="164">
        <v>1</v>
      </c>
      <c r="X144" s="164"/>
      <c r="Y144" s="164"/>
    </row>
    <row r="145" spans="2:25" ht="75" x14ac:dyDescent="0.25">
      <c r="B145" s="148">
        <v>135</v>
      </c>
      <c r="C145" s="157" t="s">
        <v>778</v>
      </c>
      <c r="D145" s="158" t="s">
        <v>80</v>
      </c>
      <c r="E145" s="158">
        <v>94.9</v>
      </c>
      <c r="F145" s="178" t="s">
        <v>830</v>
      </c>
      <c r="G145" s="178" t="s">
        <v>831</v>
      </c>
      <c r="H145" s="161">
        <v>2</v>
      </c>
      <c r="I145" s="161" t="s">
        <v>560</v>
      </c>
      <c r="J145" s="162">
        <v>1</v>
      </c>
      <c r="K145" s="162"/>
      <c r="L145" s="183"/>
      <c r="M145" s="183"/>
      <c r="N145" s="201">
        <v>1</v>
      </c>
      <c r="O145" s="201" t="s">
        <v>844</v>
      </c>
      <c r="P145" s="202"/>
      <c r="Q145" s="202"/>
      <c r="R145" s="203">
        <v>0.5</v>
      </c>
      <c r="S145" s="174" t="s">
        <v>910</v>
      </c>
      <c r="T145" s="158" t="s">
        <v>25</v>
      </c>
      <c r="U145" s="158" t="s">
        <v>887</v>
      </c>
      <c r="V145" s="164">
        <v>1</v>
      </c>
      <c r="W145" s="164"/>
      <c r="X145" s="164">
        <v>1</v>
      </c>
      <c r="Y145" s="164"/>
    </row>
    <row r="146" spans="2:25" ht="60" x14ac:dyDescent="0.25">
      <c r="B146" s="148">
        <v>136</v>
      </c>
      <c r="C146" s="157" t="s">
        <v>778</v>
      </c>
      <c r="D146" s="158" t="s">
        <v>80</v>
      </c>
      <c r="E146" s="158">
        <v>94.9</v>
      </c>
      <c r="F146" s="178" t="s">
        <v>832</v>
      </c>
      <c r="G146" s="178" t="s">
        <v>833</v>
      </c>
      <c r="H146" s="161">
        <v>2</v>
      </c>
      <c r="I146" s="161" t="s">
        <v>560</v>
      </c>
      <c r="J146" s="162">
        <v>1</v>
      </c>
      <c r="K146" s="162"/>
      <c r="L146" s="183"/>
      <c r="M146" s="183"/>
      <c r="N146" s="201">
        <v>1</v>
      </c>
      <c r="O146" s="201" t="s">
        <v>844</v>
      </c>
      <c r="P146" s="202"/>
      <c r="Q146" s="202"/>
      <c r="R146" s="203">
        <v>0.5</v>
      </c>
      <c r="S146" s="174" t="s">
        <v>911</v>
      </c>
      <c r="T146" s="158" t="s">
        <v>25</v>
      </c>
      <c r="U146" s="158" t="s">
        <v>887</v>
      </c>
      <c r="V146" s="164">
        <v>1</v>
      </c>
      <c r="W146" s="164"/>
      <c r="X146" s="164">
        <v>1</v>
      </c>
      <c r="Y146" s="164"/>
    </row>
    <row r="147" spans="2:25" ht="60" x14ac:dyDescent="0.25">
      <c r="B147" s="148">
        <v>137</v>
      </c>
      <c r="C147" s="157" t="s">
        <v>778</v>
      </c>
      <c r="D147" s="158" t="s">
        <v>80</v>
      </c>
      <c r="E147" s="158">
        <v>94.9</v>
      </c>
      <c r="F147" s="178" t="s">
        <v>86</v>
      </c>
      <c r="G147" s="178" t="s">
        <v>834</v>
      </c>
      <c r="H147" s="161">
        <v>2</v>
      </c>
      <c r="I147" s="161" t="s">
        <v>560</v>
      </c>
      <c r="J147" s="162">
        <v>1</v>
      </c>
      <c r="K147" s="162"/>
      <c r="L147" s="183"/>
      <c r="M147" s="183"/>
      <c r="N147" s="201">
        <v>1</v>
      </c>
      <c r="O147" s="201" t="s">
        <v>844</v>
      </c>
      <c r="P147" s="202"/>
      <c r="Q147" s="202"/>
      <c r="R147" s="203">
        <v>0.5</v>
      </c>
      <c r="S147" s="174" t="s">
        <v>912</v>
      </c>
      <c r="T147" s="158" t="s">
        <v>25</v>
      </c>
      <c r="U147" s="158" t="s">
        <v>887</v>
      </c>
      <c r="V147" s="164">
        <v>1</v>
      </c>
      <c r="W147" s="164"/>
      <c r="X147" s="164">
        <v>1</v>
      </c>
      <c r="Y147" s="164"/>
    </row>
    <row r="148" spans="2:25" ht="105" x14ac:dyDescent="0.25">
      <c r="B148" s="148">
        <v>138</v>
      </c>
      <c r="C148" s="157" t="s">
        <v>778</v>
      </c>
      <c r="D148" s="158" t="s">
        <v>80</v>
      </c>
      <c r="E148" s="158">
        <v>94.9</v>
      </c>
      <c r="F148" s="178" t="s">
        <v>835</v>
      </c>
      <c r="G148" s="178" t="s">
        <v>836</v>
      </c>
      <c r="H148" s="161">
        <v>2</v>
      </c>
      <c r="I148" s="161" t="s">
        <v>560</v>
      </c>
      <c r="J148" s="162">
        <v>1</v>
      </c>
      <c r="K148" s="162">
        <v>0</v>
      </c>
      <c r="L148" s="183"/>
      <c r="M148" s="183"/>
      <c r="N148" s="201">
        <v>1</v>
      </c>
      <c r="O148" s="201">
        <v>0</v>
      </c>
      <c r="P148" s="202"/>
      <c r="Q148" s="202"/>
      <c r="R148" s="203">
        <v>0.5</v>
      </c>
      <c r="S148" s="174" t="s">
        <v>913</v>
      </c>
      <c r="T148" s="158" t="s">
        <v>25</v>
      </c>
      <c r="U148" s="158" t="s">
        <v>887</v>
      </c>
      <c r="V148" s="164">
        <v>1</v>
      </c>
      <c r="W148" s="164">
        <v>1</v>
      </c>
      <c r="X148" s="164"/>
      <c r="Y148" s="164"/>
    </row>
    <row r="149" spans="2:25" ht="90" x14ac:dyDescent="0.25">
      <c r="B149" s="148">
        <v>139</v>
      </c>
      <c r="C149" s="157" t="s">
        <v>778</v>
      </c>
      <c r="D149" s="158" t="s">
        <v>80</v>
      </c>
      <c r="E149" s="158">
        <v>94.9</v>
      </c>
      <c r="F149" s="178" t="s">
        <v>837</v>
      </c>
      <c r="G149" s="178" t="s">
        <v>838</v>
      </c>
      <c r="H149" s="161">
        <v>1</v>
      </c>
      <c r="I149" s="161" t="s">
        <v>560</v>
      </c>
      <c r="J149" s="162"/>
      <c r="K149" s="162">
        <v>1</v>
      </c>
      <c r="L149" s="183"/>
      <c r="M149" s="183"/>
      <c r="N149" s="201" t="s">
        <v>844</v>
      </c>
      <c r="O149" s="201">
        <v>1</v>
      </c>
      <c r="P149" s="202"/>
      <c r="Q149" s="202"/>
      <c r="R149" s="203">
        <v>1</v>
      </c>
      <c r="S149" s="163" t="s">
        <v>914</v>
      </c>
      <c r="T149" s="158" t="s">
        <v>25</v>
      </c>
      <c r="U149" s="158" t="s">
        <v>887</v>
      </c>
      <c r="V149" s="164"/>
      <c r="W149" s="164">
        <v>1</v>
      </c>
      <c r="X149" s="164"/>
      <c r="Y149" s="164"/>
    </row>
    <row r="150" spans="2:25" ht="75" x14ac:dyDescent="0.25">
      <c r="B150" s="148">
        <v>140</v>
      </c>
      <c r="C150" s="157" t="s">
        <v>778</v>
      </c>
      <c r="D150" s="158" t="s">
        <v>80</v>
      </c>
      <c r="E150" s="158">
        <v>94.9</v>
      </c>
      <c r="F150" s="178" t="s">
        <v>88</v>
      </c>
      <c r="G150" s="178" t="s">
        <v>839</v>
      </c>
      <c r="H150" s="161">
        <v>2</v>
      </c>
      <c r="I150" s="161" t="s">
        <v>560</v>
      </c>
      <c r="J150" s="162">
        <v>1</v>
      </c>
      <c r="K150" s="162"/>
      <c r="L150" s="183"/>
      <c r="M150" s="183"/>
      <c r="N150" s="201">
        <v>1</v>
      </c>
      <c r="O150" s="201" t="s">
        <v>844</v>
      </c>
      <c r="P150" s="202"/>
      <c r="Q150" s="202"/>
      <c r="R150" s="203">
        <v>0.5</v>
      </c>
      <c r="S150" s="174" t="s">
        <v>915</v>
      </c>
      <c r="T150" s="158" t="s">
        <v>25</v>
      </c>
      <c r="U150" s="158" t="s">
        <v>887</v>
      </c>
      <c r="V150" s="164">
        <v>1</v>
      </c>
      <c r="W150" s="164"/>
      <c r="X150" s="164">
        <v>1</v>
      </c>
      <c r="Y150" s="164"/>
    </row>
  </sheetData>
  <sheetProtection formatCells="0" formatColumns="0" formatRows="0" insertColumns="0" insertRows="0" insertHyperlinks="0" deleteColumns="0" deleteRows="0" sort="0" autoFilter="0" pivotTables="0"/>
  <protectedRanges>
    <protectedRange sqref="S122" name="OBSERV_2_4_1"/>
    <protectedRange sqref="S107" name="OBSERV_10_1"/>
    <protectedRange sqref="S131" name="OBSERV_2_3_1"/>
    <protectedRange sqref="S101 S123:S130 S108:S121 S103:S106" name="OBSERV_26"/>
    <protectedRange sqref="S132:S133" name="OBSERV_1"/>
    <protectedRange sqref="S134" name="OBSERV_1_1"/>
    <protectedRange sqref="S51" name="OBSERV_9_1"/>
    <protectedRange sqref="S31:S50 S52:S55 S57 S62" name="OBSERV_26_1"/>
  </protectedRanges>
  <mergeCells count="29">
    <mergeCell ref="H8:H10"/>
    <mergeCell ref="F8:F10"/>
    <mergeCell ref="I8:I10"/>
    <mergeCell ref="V8:Y8"/>
    <mergeCell ref="V9:W9"/>
    <mergeCell ref="X9:Y9"/>
    <mergeCell ref="T8:T10"/>
    <mergeCell ref="U8:U10"/>
    <mergeCell ref="S8:S10"/>
    <mergeCell ref="R8:R10"/>
    <mergeCell ref="O8:O10"/>
    <mergeCell ref="P8:P10"/>
    <mergeCell ref="Q8:Q10"/>
    <mergeCell ref="C8:C10"/>
    <mergeCell ref="U3:Y3"/>
    <mergeCell ref="U4:Y4"/>
    <mergeCell ref="U5:Y5"/>
    <mergeCell ref="U6:Y6"/>
    <mergeCell ref="F7:Y7"/>
    <mergeCell ref="B3:T6"/>
    <mergeCell ref="B7:E7"/>
    <mergeCell ref="J8:M8"/>
    <mergeCell ref="J9:K9"/>
    <mergeCell ref="B8:B10"/>
    <mergeCell ref="G8:G10"/>
    <mergeCell ref="E8:E10"/>
    <mergeCell ref="D8:D10"/>
    <mergeCell ref="N8:N10"/>
    <mergeCell ref="L9:M9"/>
  </mergeCells>
  <phoneticPr fontId="8" type="noConversion"/>
  <conditionalFormatting sqref="E11:E30">
    <cfRule type="containsText" dxfId="20" priority="7" operator="containsText" text="desmejoró">
      <formula>NOT(ISERROR(SEARCH(("desmejoró"),(E11))))</formula>
    </cfRule>
    <cfRule type="containsText" dxfId="19" priority="8" operator="containsText" text="(mejoró ">
      <formula>NOT(ISERROR(SEARCH(("(mejoró "),(E11))))</formula>
    </cfRule>
  </conditionalFormatting>
  <conditionalFormatting sqref="E31:E63 E101:E131">
    <cfRule type="containsText" dxfId="18" priority="1" operator="containsText" text="desmejoró">
      <formula>NOT(ISERROR(SEARCH("desmejoró",E31)))</formula>
    </cfRule>
    <cfRule type="containsText" dxfId="17" priority="2" operator="containsText" text="(mejoró ">
      <formula>NOT(ISERROR(SEARCH("(mejoró ",E31)))</formula>
    </cfRule>
  </conditionalFormatting>
  <conditionalFormatting sqref="E64:E88">
    <cfRule type="containsText" dxfId="16" priority="5" operator="containsText" text="desmejoró">
      <formula>NOT(ISERROR(SEARCH(("desmejoró"),(E64))))</formula>
    </cfRule>
    <cfRule type="containsText" dxfId="15" priority="6" operator="containsText" text="(mejoró ">
      <formula>NOT(ISERROR(SEARCH(("(mejoró "),(E64))))</formula>
    </cfRule>
  </conditionalFormatting>
  <conditionalFormatting sqref="E90:E100">
    <cfRule type="containsText" dxfId="14" priority="3" operator="containsText" text="desmejoró">
      <formula>NOT(ISERROR(SEARCH(("desmejoró"),(E90))))</formula>
    </cfRule>
    <cfRule type="containsText" dxfId="13" priority="4" operator="containsText" text="(mejoró ">
      <formula>NOT(ISERROR(SEARCH(("(mejoró "),(E90))))</formula>
    </cfRule>
  </conditionalFormatting>
  <conditionalFormatting sqref="E132:E150">
    <cfRule type="containsText" dxfId="12" priority="9" operator="containsText" text="desmejoró">
      <formula>NOT(ISERROR(SEARCH(("desmejoró"),(E132))))</formula>
    </cfRule>
    <cfRule type="containsText" dxfId="11" priority="10" operator="containsText" text="(mejoró ">
      <formula>NOT(ISERROR(SEARCH(("(mejoró "),(E132))))</formula>
    </cfRule>
  </conditionalFormatting>
  <dataValidations count="3">
    <dataValidation type="list" allowBlank="1" showInputMessage="1" showErrorMessage="1" sqref="I31:I55 I57:I63" xr:uid="{644DB54C-2329-4869-B24C-28AF32A38709}">
      <formula1>$AP$5:$AP$6</formula1>
    </dataValidation>
    <dataValidation type="list" allowBlank="1" showErrorMessage="1" sqref="I88:I89 I132:I134" xr:uid="{D166E7EB-7E3C-40F5-9283-7EE5A27AF344}">
      <formula1>$AM$11:$AM$12</formula1>
    </dataValidation>
    <dataValidation type="list" allowBlank="1" showErrorMessage="1" sqref="I73:I77 I95:I100 I86:I87 I92:I93 I90 I79:I84 I135:I136 I12:I27 I29:I30 I64:I71" xr:uid="{F7D7ECB0-1C48-4588-9DA0-D9843B9ACDB9}">
      <formula1>#REF!</formula1>
    </dataValidation>
  </dataValidations>
  <hyperlinks>
    <hyperlink ref="S72" r:id="rId1" xr:uid="{C068AE27-8A6F-480F-BDF3-D49C250911C4}"/>
    <hyperlink ref="S64" r:id="rId2" xr:uid="{40D8E37D-F698-4A8F-92F4-935B8842AD7A}"/>
    <hyperlink ref="S65" r:id="rId3" xr:uid="{9019CE46-0E2A-4168-A06B-601F5F50FE1B}"/>
    <hyperlink ref="S66" r:id="rId4" xr:uid="{EA4A65E4-3E15-4B38-9265-7D0F61352352}"/>
  </hyperlinks>
  <pageMargins left="0.7" right="0.7" top="0.75" bottom="0.75" header="0.3" footer="0.3"/>
  <pageSetup scale="90" orientation="landscape" horizontalDpi="4294967292" verticalDpi="4294967292" r:id="rId5"/>
  <drawing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3:M4"/>
  <sheetViews>
    <sheetView topLeftCell="A17" workbookViewId="0">
      <selection activeCell="G4" sqref="G4"/>
    </sheetView>
  </sheetViews>
  <sheetFormatPr baseColWidth="10" defaultColWidth="11.42578125" defaultRowHeight="15" x14ac:dyDescent="0.25"/>
  <cols>
    <col min="1" max="1" width="24.5703125" bestFit="1" customWidth="1"/>
    <col min="2" max="2" width="8.28515625" bestFit="1" customWidth="1"/>
    <col min="3" max="3" width="7.42578125" bestFit="1" customWidth="1"/>
    <col min="4" max="4" width="30.85546875" bestFit="1" customWidth="1"/>
    <col min="5" max="5" width="16.85546875" bestFit="1" customWidth="1"/>
    <col min="6" max="6" width="15.5703125" bestFit="1" customWidth="1"/>
    <col min="7" max="7" width="14.85546875" bestFit="1" customWidth="1"/>
    <col min="8" max="8" width="19.7109375" bestFit="1" customWidth="1"/>
    <col min="9" max="9" width="13.42578125" bestFit="1" customWidth="1"/>
    <col min="10" max="10" width="16.28515625" bestFit="1" customWidth="1"/>
    <col min="11" max="11" width="21.85546875" bestFit="1" customWidth="1"/>
    <col min="12" max="12" width="10.85546875" bestFit="1" customWidth="1"/>
    <col min="13" max="13" width="11.7109375" bestFit="1" customWidth="1"/>
    <col min="14" max="22" width="33.140625" bestFit="1" customWidth="1"/>
    <col min="23" max="23" width="29.42578125" bestFit="1" customWidth="1"/>
    <col min="24" max="24" width="37.85546875" bestFit="1" customWidth="1"/>
  </cols>
  <sheetData>
    <row r="3" spans="1:13" x14ac:dyDescent="0.25">
      <c r="B3" t="s">
        <v>41</v>
      </c>
      <c r="C3" t="s">
        <v>81</v>
      </c>
      <c r="D3" t="s">
        <v>89</v>
      </c>
      <c r="E3" t="s">
        <v>90</v>
      </c>
      <c r="F3" t="s">
        <v>91</v>
      </c>
      <c r="G3" t="s">
        <v>92</v>
      </c>
      <c r="H3" t="s">
        <v>93</v>
      </c>
      <c r="I3" t="s">
        <v>94</v>
      </c>
      <c r="J3" t="s">
        <v>95</v>
      </c>
      <c r="K3" t="s">
        <v>96</v>
      </c>
      <c r="L3" t="s">
        <v>97</v>
      </c>
      <c r="M3" t="s">
        <v>98</v>
      </c>
    </row>
    <row r="4" spans="1:13" x14ac:dyDescent="0.25">
      <c r="A4" t="s">
        <v>99</v>
      </c>
      <c r="B4" s="1">
        <v>0.72859025032938074</v>
      </c>
      <c r="C4" s="1">
        <v>1</v>
      </c>
      <c r="D4" s="1">
        <v>1</v>
      </c>
      <c r="E4" s="1">
        <v>0.75909090909090893</v>
      </c>
      <c r="F4" s="1" t="e">
        <v>#DIV/0!</v>
      </c>
      <c r="G4" s="1">
        <v>1</v>
      </c>
      <c r="H4" s="1">
        <v>0.75</v>
      </c>
      <c r="I4" s="1">
        <v>1</v>
      </c>
      <c r="J4" s="1">
        <v>0.92647058823529416</v>
      </c>
      <c r="K4" s="1" t="e">
        <v>#DIV/0!</v>
      </c>
      <c r="L4" s="1">
        <v>0.8</v>
      </c>
      <c r="M4" s="1">
        <v>0.81996891996892007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3:C15"/>
  <sheetViews>
    <sheetView workbookViewId="0">
      <selection activeCell="A3" sqref="A3:C15"/>
    </sheetView>
  </sheetViews>
  <sheetFormatPr baseColWidth="10" defaultColWidth="11.42578125" defaultRowHeight="15" x14ac:dyDescent="0.25"/>
  <cols>
    <col min="1" max="1" width="30.42578125" bestFit="1" customWidth="1"/>
    <col min="2" max="2" width="23" bestFit="1" customWidth="1"/>
    <col min="3" max="3" width="33.140625" bestFit="1" customWidth="1"/>
    <col min="4" max="4" width="3.85546875" bestFit="1" customWidth="1"/>
    <col min="5" max="5" width="11.85546875" bestFit="1" customWidth="1"/>
    <col min="6" max="6" width="4.85546875" bestFit="1" customWidth="1"/>
    <col min="7" max="7" width="11.85546875" bestFit="1" customWidth="1"/>
    <col min="8" max="8" width="4.85546875" bestFit="1" customWidth="1"/>
    <col min="9" max="9" width="3.85546875" bestFit="1" customWidth="1"/>
    <col min="10" max="10" width="4.85546875" bestFit="1" customWidth="1"/>
    <col min="11" max="12" width="3.85546875" bestFit="1" customWidth="1"/>
    <col min="13" max="13" width="5.85546875" bestFit="1" customWidth="1"/>
    <col min="14" max="14" width="4.85546875" bestFit="1" customWidth="1"/>
    <col min="15" max="15" width="3.85546875" bestFit="1" customWidth="1"/>
    <col min="16" max="16" width="4.85546875" bestFit="1" customWidth="1"/>
    <col min="17" max="17" width="3.85546875" bestFit="1" customWidth="1"/>
    <col min="18" max="18" width="4.85546875" bestFit="1" customWidth="1"/>
    <col min="19" max="19" width="1.85546875" bestFit="1" customWidth="1"/>
    <col min="21" max="21" width="3.28515625" bestFit="1" customWidth="1"/>
    <col min="22" max="22" width="5.28515625" bestFit="1" customWidth="1"/>
    <col min="23" max="23" width="8.85546875" bestFit="1" customWidth="1"/>
    <col min="24" max="24" width="7.85546875" bestFit="1" customWidth="1"/>
    <col min="25" max="25" width="10.140625" bestFit="1" customWidth="1"/>
    <col min="26" max="26" width="11.7109375" bestFit="1" customWidth="1"/>
  </cols>
  <sheetData>
    <row r="3" spans="1:3" x14ac:dyDescent="0.25">
      <c r="A3" s="47" t="s">
        <v>100</v>
      </c>
      <c r="B3" t="s">
        <v>101</v>
      </c>
      <c r="C3" t="s">
        <v>102</v>
      </c>
    </row>
    <row r="4" spans="1:3" x14ac:dyDescent="0.25">
      <c r="A4" s="48" t="s">
        <v>41</v>
      </c>
      <c r="B4" s="1">
        <v>0.85411764705882354</v>
      </c>
      <c r="C4" s="1">
        <v>0.71310344827586192</v>
      </c>
    </row>
    <row r="5" spans="1:3" x14ac:dyDescent="0.25">
      <c r="A5" s="48" t="s">
        <v>81</v>
      </c>
      <c r="B5" s="1">
        <v>1</v>
      </c>
      <c r="C5" s="1">
        <v>0.94444444444444431</v>
      </c>
    </row>
    <row r="6" spans="1:3" x14ac:dyDescent="0.25">
      <c r="A6" s="48" t="s">
        <v>89</v>
      </c>
      <c r="B6" s="1">
        <v>1</v>
      </c>
      <c r="C6" s="1">
        <v>0.75</v>
      </c>
    </row>
    <row r="7" spans="1:3" x14ac:dyDescent="0.25">
      <c r="A7" s="48" t="s">
        <v>90</v>
      </c>
      <c r="B7" s="1">
        <v>0.97857142857142865</v>
      </c>
      <c r="C7" s="1">
        <v>0.91973684210526319</v>
      </c>
    </row>
    <row r="8" spans="1:3" x14ac:dyDescent="0.25">
      <c r="A8" s="48" t="s">
        <v>91</v>
      </c>
      <c r="B8" s="1" t="e">
        <v>#DIV/0!</v>
      </c>
      <c r="C8" s="1" t="e">
        <v>#DIV/0!</v>
      </c>
    </row>
    <row r="9" spans="1:3" x14ac:dyDescent="0.25">
      <c r="A9" s="48" t="s">
        <v>92</v>
      </c>
      <c r="B9" s="1">
        <v>1</v>
      </c>
      <c r="C9" s="1">
        <v>0.79999999999999993</v>
      </c>
    </row>
    <row r="10" spans="1:3" x14ac:dyDescent="0.25">
      <c r="A10" s="48" t="s">
        <v>93</v>
      </c>
      <c r="B10" s="1">
        <v>0.9</v>
      </c>
      <c r="C10" s="1">
        <v>0.9</v>
      </c>
    </row>
    <row r="11" spans="1:3" x14ac:dyDescent="0.25">
      <c r="A11" s="48" t="s">
        <v>94</v>
      </c>
      <c r="B11" s="1">
        <v>1</v>
      </c>
      <c r="C11" s="1">
        <v>0.75</v>
      </c>
    </row>
    <row r="12" spans="1:3" x14ac:dyDescent="0.25">
      <c r="A12" s="48" t="s">
        <v>95</v>
      </c>
      <c r="B12" s="1">
        <v>0.9631578947368421</v>
      </c>
      <c r="C12" s="1">
        <v>0.83965517241379317</v>
      </c>
    </row>
    <row r="13" spans="1:3" x14ac:dyDescent="0.25">
      <c r="A13" s="48" t="s">
        <v>96</v>
      </c>
      <c r="B13" s="1">
        <v>0.6</v>
      </c>
      <c r="C13" s="1">
        <v>0.6</v>
      </c>
    </row>
    <row r="14" spans="1:3" x14ac:dyDescent="0.25">
      <c r="A14" s="48" t="s">
        <v>97</v>
      </c>
      <c r="B14" s="1">
        <v>0.83636363636363631</v>
      </c>
      <c r="C14" s="1">
        <v>0.80294117647058816</v>
      </c>
    </row>
    <row r="15" spans="1:3" x14ac:dyDescent="0.25">
      <c r="A15" s="48" t="s">
        <v>98</v>
      </c>
      <c r="B15" s="1">
        <v>0.91784568372803665</v>
      </c>
      <c r="C15" s="1">
        <v>0.8291076115485565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I138"/>
  <sheetViews>
    <sheetView topLeftCell="AO2" zoomScale="33" zoomScaleNormal="33" workbookViewId="0">
      <selection activeCell="A2" sqref="A1:AN1048576"/>
    </sheetView>
  </sheetViews>
  <sheetFormatPr baseColWidth="10" defaultColWidth="11.42578125" defaultRowHeight="15" x14ac:dyDescent="0.25"/>
  <cols>
    <col min="1" max="40" width="0" hidden="1" customWidth="1"/>
  </cols>
  <sheetData>
    <row r="1" spans="2:35" ht="15.75" thickBot="1" x14ac:dyDescent="0.3"/>
    <row r="2" spans="2:35" ht="39" thickBot="1" x14ac:dyDescent="0.3">
      <c r="B2" s="34" t="s">
        <v>4</v>
      </c>
      <c r="C2" s="35" t="s">
        <v>103</v>
      </c>
      <c r="D2" s="35" t="s">
        <v>104</v>
      </c>
      <c r="E2" s="35" t="s">
        <v>105</v>
      </c>
      <c r="F2" s="31" t="s">
        <v>106</v>
      </c>
      <c r="G2" s="36" t="s">
        <v>107</v>
      </c>
      <c r="H2" s="36" t="s">
        <v>108</v>
      </c>
      <c r="I2" s="37" t="s">
        <v>109</v>
      </c>
      <c r="J2" s="38" t="s">
        <v>110</v>
      </c>
      <c r="K2" s="38" t="s">
        <v>111</v>
      </c>
      <c r="L2" s="39" t="s">
        <v>112</v>
      </c>
      <c r="M2" s="40" t="s">
        <v>113</v>
      </c>
      <c r="N2" s="41" t="s">
        <v>114</v>
      </c>
      <c r="O2" s="41" t="s">
        <v>115</v>
      </c>
      <c r="P2" s="41" t="s">
        <v>116</v>
      </c>
      <c r="Q2" s="42" t="s">
        <v>117</v>
      </c>
      <c r="R2" s="43" t="s">
        <v>118</v>
      </c>
      <c r="S2" s="31" t="s">
        <v>119</v>
      </c>
      <c r="T2" s="31" t="s">
        <v>120</v>
      </c>
      <c r="U2" s="32" t="s">
        <v>121</v>
      </c>
      <c r="V2" s="44" t="s">
        <v>122</v>
      </c>
      <c r="W2" s="44" t="s">
        <v>123</v>
      </c>
      <c r="X2" s="44" t="s">
        <v>124</v>
      </c>
      <c r="Y2" s="44" t="s">
        <v>125</v>
      </c>
      <c r="Z2" s="45" t="s">
        <v>126</v>
      </c>
      <c r="AA2" s="30" t="s">
        <v>127</v>
      </c>
      <c r="AB2" s="31" t="s">
        <v>128</v>
      </c>
      <c r="AC2" s="31" t="s">
        <v>129</v>
      </c>
      <c r="AD2" s="32" t="s">
        <v>130</v>
      </c>
      <c r="AE2" s="46" t="s">
        <v>131</v>
      </c>
      <c r="AF2" s="31" t="s">
        <v>13</v>
      </c>
      <c r="AG2" s="31" t="s">
        <v>14</v>
      </c>
      <c r="AH2" s="32" t="s">
        <v>132</v>
      </c>
      <c r="AI2" t="s">
        <v>15</v>
      </c>
    </row>
    <row r="3" spans="2:35" ht="156.75" x14ac:dyDescent="0.25">
      <c r="B3" s="49" t="s">
        <v>23</v>
      </c>
      <c r="C3" s="50" t="s">
        <v>24</v>
      </c>
      <c r="D3" s="50" t="s">
        <v>133</v>
      </c>
      <c r="E3" s="50" t="s">
        <v>134</v>
      </c>
      <c r="F3" s="50" t="s">
        <v>135</v>
      </c>
      <c r="G3" s="50">
        <v>1</v>
      </c>
      <c r="H3" s="51">
        <v>1</v>
      </c>
      <c r="I3" s="52">
        <v>1</v>
      </c>
      <c r="J3" s="52">
        <v>0</v>
      </c>
      <c r="K3" s="52">
        <v>0</v>
      </c>
      <c r="L3" s="52">
        <v>0</v>
      </c>
      <c r="M3" s="53"/>
      <c r="N3" s="54"/>
      <c r="O3" s="54">
        <v>1</v>
      </c>
      <c r="P3" s="55"/>
      <c r="Q3" s="56" t="s">
        <v>136</v>
      </c>
      <c r="R3" s="57">
        <v>0</v>
      </c>
      <c r="S3" s="58">
        <v>0</v>
      </c>
      <c r="T3" s="58" t="s">
        <v>0</v>
      </c>
      <c r="U3" s="59">
        <v>0</v>
      </c>
      <c r="V3" s="60" t="s">
        <v>137</v>
      </c>
      <c r="W3" s="60" t="s">
        <v>138</v>
      </c>
      <c r="X3" s="60" t="s">
        <v>139</v>
      </c>
      <c r="Y3" s="60" t="s">
        <v>138</v>
      </c>
      <c r="Z3" s="61">
        <v>1</v>
      </c>
      <c r="AA3" s="62">
        <v>1</v>
      </c>
      <c r="AB3" s="63">
        <v>1</v>
      </c>
      <c r="AC3" s="64">
        <v>1</v>
      </c>
      <c r="AD3" s="65" t="s">
        <v>140</v>
      </c>
      <c r="AE3" s="66">
        <v>1</v>
      </c>
      <c r="AF3" s="67" t="s">
        <v>141</v>
      </c>
      <c r="AG3" s="50" t="s">
        <v>25</v>
      </c>
      <c r="AH3" s="68" t="s">
        <v>90</v>
      </c>
      <c r="AI3" t="s">
        <v>142</v>
      </c>
    </row>
    <row r="4" spans="2:35" ht="409.5" x14ac:dyDescent="0.25">
      <c r="B4" s="69" t="s">
        <v>23</v>
      </c>
      <c r="C4" s="130" t="s">
        <v>24</v>
      </c>
      <c r="D4" s="130" t="s">
        <v>143</v>
      </c>
      <c r="E4" s="130" t="s">
        <v>144</v>
      </c>
      <c r="F4" s="130" t="s">
        <v>135</v>
      </c>
      <c r="G4" s="130">
        <v>1</v>
      </c>
      <c r="H4" s="70">
        <v>1</v>
      </c>
      <c r="I4" s="52">
        <v>0</v>
      </c>
      <c r="J4" s="52">
        <v>1</v>
      </c>
      <c r="K4" s="52">
        <v>0</v>
      </c>
      <c r="L4" s="52">
        <v>0</v>
      </c>
      <c r="M4" s="71"/>
      <c r="N4" s="131">
        <v>1</v>
      </c>
      <c r="O4" s="131"/>
      <c r="P4" s="72">
        <v>0</v>
      </c>
      <c r="Q4" s="73" t="s">
        <v>136</v>
      </c>
      <c r="R4" s="74">
        <v>0</v>
      </c>
      <c r="S4" s="132" t="s">
        <v>0</v>
      </c>
      <c r="T4" s="132">
        <v>0</v>
      </c>
      <c r="U4" s="75">
        <v>0</v>
      </c>
      <c r="V4" s="76" t="s">
        <v>138</v>
      </c>
      <c r="W4" s="76" t="s">
        <v>145</v>
      </c>
      <c r="X4" s="76" t="s">
        <v>138</v>
      </c>
      <c r="Y4" s="76" t="s">
        <v>138</v>
      </c>
      <c r="Z4" s="77">
        <v>1</v>
      </c>
      <c r="AA4" s="78" t="s">
        <v>140</v>
      </c>
      <c r="AB4" s="133">
        <v>1</v>
      </c>
      <c r="AC4" s="134" t="s">
        <v>140</v>
      </c>
      <c r="AD4" s="79" t="s">
        <v>140</v>
      </c>
      <c r="AE4" s="80">
        <v>1</v>
      </c>
      <c r="AF4" s="81" t="s">
        <v>146</v>
      </c>
      <c r="AG4" s="130" t="s">
        <v>25</v>
      </c>
      <c r="AH4" s="82" t="s">
        <v>90</v>
      </c>
      <c r="AI4" t="s">
        <v>147</v>
      </c>
    </row>
    <row r="5" spans="2:35" ht="199.5" x14ac:dyDescent="0.25">
      <c r="B5" s="69" t="s">
        <v>23</v>
      </c>
      <c r="C5" s="130" t="s">
        <v>24</v>
      </c>
      <c r="D5" s="130" t="s">
        <v>148</v>
      </c>
      <c r="E5" s="130" t="s">
        <v>149</v>
      </c>
      <c r="F5" s="130" t="s">
        <v>135</v>
      </c>
      <c r="G5" s="130">
        <v>2</v>
      </c>
      <c r="H5" s="70">
        <v>2</v>
      </c>
      <c r="I5" s="52">
        <v>0</v>
      </c>
      <c r="J5" s="52">
        <v>1</v>
      </c>
      <c r="K5" s="52">
        <v>0</v>
      </c>
      <c r="L5" s="52">
        <v>0</v>
      </c>
      <c r="M5" s="71"/>
      <c r="N5" s="131">
        <v>1</v>
      </c>
      <c r="O5" s="131"/>
      <c r="P5" s="72">
        <v>1</v>
      </c>
      <c r="Q5" s="73" t="s">
        <v>136</v>
      </c>
      <c r="R5" s="74">
        <v>0</v>
      </c>
      <c r="S5" s="132" t="s">
        <v>0</v>
      </c>
      <c r="T5" s="132">
        <v>0</v>
      </c>
      <c r="U5" s="75" t="s">
        <v>0</v>
      </c>
      <c r="V5" s="76" t="s">
        <v>138</v>
      </c>
      <c r="W5" s="76" t="s">
        <v>145</v>
      </c>
      <c r="X5" s="76" t="s">
        <v>138</v>
      </c>
      <c r="Y5" s="76" t="s">
        <v>139</v>
      </c>
      <c r="Z5" s="77">
        <v>1</v>
      </c>
      <c r="AA5" s="78" t="s">
        <v>140</v>
      </c>
      <c r="AB5" s="133">
        <v>1</v>
      </c>
      <c r="AC5" s="134" t="s">
        <v>140</v>
      </c>
      <c r="AD5" s="79" t="s">
        <v>150</v>
      </c>
      <c r="AE5" s="80">
        <v>0.5</v>
      </c>
      <c r="AF5" s="81" t="s">
        <v>151</v>
      </c>
      <c r="AG5" s="130" t="s">
        <v>25</v>
      </c>
      <c r="AH5" s="82" t="s">
        <v>90</v>
      </c>
      <c r="AI5" t="s">
        <v>142</v>
      </c>
    </row>
    <row r="6" spans="2:35" ht="191.25" x14ac:dyDescent="0.25">
      <c r="B6" s="69" t="s">
        <v>23</v>
      </c>
      <c r="C6" s="130" t="s">
        <v>24</v>
      </c>
      <c r="D6" s="130" t="s">
        <v>152</v>
      </c>
      <c r="E6" s="130" t="s">
        <v>153</v>
      </c>
      <c r="F6" s="130" t="s">
        <v>135</v>
      </c>
      <c r="G6" s="130">
        <v>2</v>
      </c>
      <c r="H6" s="70">
        <v>2</v>
      </c>
      <c r="I6" s="52">
        <v>0</v>
      </c>
      <c r="J6" s="52">
        <v>1</v>
      </c>
      <c r="K6" s="52">
        <v>0</v>
      </c>
      <c r="L6" s="52">
        <v>0</v>
      </c>
      <c r="M6" s="71"/>
      <c r="N6" s="131">
        <v>1</v>
      </c>
      <c r="O6" s="131"/>
      <c r="P6" s="72">
        <v>1</v>
      </c>
      <c r="Q6" s="73" t="s">
        <v>136</v>
      </c>
      <c r="R6" s="74">
        <v>0</v>
      </c>
      <c r="S6" s="132" t="s">
        <v>0</v>
      </c>
      <c r="T6" s="132">
        <v>0</v>
      </c>
      <c r="U6" s="75" t="s">
        <v>0</v>
      </c>
      <c r="V6" s="76" t="s">
        <v>138</v>
      </c>
      <c r="W6" s="76" t="s">
        <v>145</v>
      </c>
      <c r="X6" s="76" t="s">
        <v>138</v>
      </c>
      <c r="Y6" s="76" t="s">
        <v>139</v>
      </c>
      <c r="Z6" s="77">
        <v>1</v>
      </c>
      <c r="AA6" s="78" t="s">
        <v>140</v>
      </c>
      <c r="AB6" s="133">
        <v>1</v>
      </c>
      <c r="AC6" s="134" t="s">
        <v>140</v>
      </c>
      <c r="AD6" s="79" t="s">
        <v>150</v>
      </c>
      <c r="AE6" s="80">
        <v>0.5</v>
      </c>
      <c r="AF6" s="81" t="s">
        <v>154</v>
      </c>
      <c r="AG6" s="130" t="s">
        <v>25</v>
      </c>
      <c r="AH6" s="82" t="s">
        <v>90</v>
      </c>
      <c r="AI6" t="s">
        <v>155</v>
      </c>
    </row>
    <row r="7" spans="2:35" ht="285" x14ac:dyDescent="0.25">
      <c r="B7" s="69" t="s">
        <v>23</v>
      </c>
      <c r="C7" s="130" t="s">
        <v>24</v>
      </c>
      <c r="D7" s="130" t="s">
        <v>156</v>
      </c>
      <c r="E7" s="130" t="s">
        <v>157</v>
      </c>
      <c r="F7" s="130" t="s">
        <v>135</v>
      </c>
      <c r="G7" s="130">
        <v>1</v>
      </c>
      <c r="H7" s="70">
        <v>1</v>
      </c>
      <c r="I7" s="52">
        <v>0</v>
      </c>
      <c r="J7" s="52">
        <v>1</v>
      </c>
      <c r="K7" s="52">
        <v>0</v>
      </c>
      <c r="L7" s="52">
        <v>0</v>
      </c>
      <c r="M7" s="71"/>
      <c r="N7" s="131">
        <v>1</v>
      </c>
      <c r="O7" s="131"/>
      <c r="P7" s="72"/>
      <c r="Q7" s="73" t="s">
        <v>136</v>
      </c>
      <c r="R7" s="74">
        <v>0</v>
      </c>
      <c r="S7" s="132" t="s">
        <v>0</v>
      </c>
      <c r="T7" s="132">
        <v>0</v>
      </c>
      <c r="U7" s="75">
        <v>0</v>
      </c>
      <c r="V7" s="76" t="s">
        <v>138</v>
      </c>
      <c r="W7" s="76" t="s">
        <v>145</v>
      </c>
      <c r="X7" s="76" t="s">
        <v>138</v>
      </c>
      <c r="Y7" s="76" t="s">
        <v>138</v>
      </c>
      <c r="Z7" s="77">
        <v>1</v>
      </c>
      <c r="AA7" s="78" t="s">
        <v>140</v>
      </c>
      <c r="AB7" s="133">
        <v>1</v>
      </c>
      <c r="AC7" s="134" t="s">
        <v>140</v>
      </c>
      <c r="AD7" s="79" t="s">
        <v>140</v>
      </c>
      <c r="AE7" s="80">
        <v>1</v>
      </c>
      <c r="AF7" s="81" t="s">
        <v>158</v>
      </c>
      <c r="AG7" s="130" t="s">
        <v>25</v>
      </c>
      <c r="AH7" s="82" t="s">
        <v>90</v>
      </c>
      <c r="AI7" t="s">
        <v>147</v>
      </c>
    </row>
    <row r="8" spans="2:35" ht="342" x14ac:dyDescent="0.25">
      <c r="B8" s="69" t="s">
        <v>23</v>
      </c>
      <c r="C8" s="130" t="s">
        <v>24</v>
      </c>
      <c r="D8" s="130" t="s">
        <v>159</v>
      </c>
      <c r="E8" s="130" t="s">
        <v>160</v>
      </c>
      <c r="F8" s="130" t="s">
        <v>135</v>
      </c>
      <c r="G8" s="130">
        <v>1</v>
      </c>
      <c r="H8" s="70">
        <v>1</v>
      </c>
      <c r="I8" s="52">
        <v>0</v>
      </c>
      <c r="J8" s="52">
        <v>1</v>
      </c>
      <c r="K8" s="52">
        <v>0</v>
      </c>
      <c r="L8" s="52">
        <v>0</v>
      </c>
      <c r="M8" s="71"/>
      <c r="N8" s="131">
        <v>1</v>
      </c>
      <c r="O8" s="131"/>
      <c r="P8" s="72"/>
      <c r="Q8" s="73" t="s">
        <v>136</v>
      </c>
      <c r="R8" s="74">
        <v>0</v>
      </c>
      <c r="S8" s="132" t="s">
        <v>0</v>
      </c>
      <c r="T8" s="132">
        <v>0</v>
      </c>
      <c r="U8" s="75">
        <v>0</v>
      </c>
      <c r="V8" s="76" t="s">
        <v>138</v>
      </c>
      <c r="W8" s="76" t="s">
        <v>145</v>
      </c>
      <c r="X8" s="76" t="s">
        <v>138</v>
      </c>
      <c r="Y8" s="76" t="s">
        <v>138</v>
      </c>
      <c r="Z8" s="77">
        <v>1</v>
      </c>
      <c r="AA8" s="78" t="s">
        <v>140</v>
      </c>
      <c r="AB8" s="133">
        <v>1</v>
      </c>
      <c r="AC8" s="134" t="s">
        <v>140</v>
      </c>
      <c r="AD8" s="79" t="s">
        <v>140</v>
      </c>
      <c r="AE8" s="80">
        <v>1</v>
      </c>
      <c r="AF8" s="81" t="s">
        <v>161</v>
      </c>
      <c r="AG8" s="130" t="s">
        <v>25</v>
      </c>
      <c r="AH8" s="82" t="s">
        <v>90</v>
      </c>
      <c r="AI8" t="s">
        <v>142</v>
      </c>
    </row>
    <row r="9" spans="2:35" ht="256.5" x14ac:dyDescent="0.25">
      <c r="B9" s="69" t="s">
        <v>23</v>
      </c>
      <c r="C9" s="130" t="s">
        <v>24</v>
      </c>
      <c r="D9" s="130" t="s">
        <v>162</v>
      </c>
      <c r="E9" s="130" t="s">
        <v>163</v>
      </c>
      <c r="F9" s="130" t="s">
        <v>135</v>
      </c>
      <c r="G9" s="130">
        <v>2</v>
      </c>
      <c r="H9" s="70">
        <v>2</v>
      </c>
      <c r="I9" s="52">
        <v>1</v>
      </c>
      <c r="J9" s="52">
        <v>0</v>
      </c>
      <c r="K9" s="52">
        <v>0</v>
      </c>
      <c r="L9" s="52">
        <v>0</v>
      </c>
      <c r="M9" s="71">
        <v>1</v>
      </c>
      <c r="N9" s="131"/>
      <c r="O9" s="131"/>
      <c r="P9" s="72">
        <v>1</v>
      </c>
      <c r="Q9" s="73" t="s">
        <v>136</v>
      </c>
      <c r="R9" s="74" t="s">
        <v>0</v>
      </c>
      <c r="S9" s="132">
        <v>0</v>
      </c>
      <c r="T9" s="132">
        <v>0</v>
      </c>
      <c r="U9" s="75" t="s">
        <v>0</v>
      </c>
      <c r="V9" s="76" t="s">
        <v>145</v>
      </c>
      <c r="W9" s="76" t="s">
        <v>138</v>
      </c>
      <c r="X9" s="76" t="s">
        <v>138</v>
      </c>
      <c r="Y9" s="76" t="s">
        <v>139</v>
      </c>
      <c r="Z9" s="83" t="s">
        <v>140</v>
      </c>
      <c r="AA9" s="78">
        <v>1</v>
      </c>
      <c r="AB9" s="133" t="s">
        <v>140</v>
      </c>
      <c r="AC9" s="134" t="s">
        <v>140</v>
      </c>
      <c r="AD9" s="79" t="s">
        <v>150</v>
      </c>
      <c r="AE9" s="80">
        <v>0.5</v>
      </c>
      <c r="AF9" s="81" t="s">
        <v>164</v>
      </c>
      <c r="AG9" s="130" t="s">
        <v>25</v>
      </c>
      <c r="AH9" s="82" t="s">
        <v>90</v>
      </c>
      <c r="AI9" t="s">
        <v>142</v>
      </c>
    </row>
    <row r="10" spans="2:35" ht="409.5" x14ac:dyDescent="0.25">
      <c r="B10" s="69" t="s">
        <v>23</v>
      </c>
      <c r="C10" s="130" t="s">
        <v>24</v>
      </c>
      <c r="D10" s="130" t="s">
        <v>165</v>
      </c>
      <c r="E10" s="130" t="s">
        <v>166</v>
      </c>
      <c r="F10" s="130" t="s">
        <v>135</v>
      </c>
      <c r="G10" s="130">
        <v>2</v>
      </c>
      <c r="H10" s="70">
        <v>2</v>
      </c>
      <c r="I10" s="52">
        <v>0</v>
      </c>
      <c r="J10" s="52">
        <v>1</v>
      </c>
      <c r="K10" s="52">
        <v>1</v>
      </c>
      <c r="L10" s="52">
        <v>0</v>
      </c>
      <c r="M10" s="71"/>
      <c r="N10" s="131">
        <v>1</v>
      </c>
      <c r="O10" s="131">
        <v>1</v>
      </c>
      <c r="P10" s="72"/>
      <c r="Q10" s="73" t="s">
        <v>136</v>
      </c>
      <c r="R10" s="74">
        <v>0</v>
      </c>
      <c r="S10" s="132" t="s">
        <v>0</v>
      </c>
      <c r="T10" s="132" t="s">
        <v>0</v>
      </c>
      <c r="U10" s="75">
        <v>0</v>
      </c>
      <c r="V10" s="76" t="s">
        <v>138</v>
      </c>
      <c r="W10" s="76" t="s">
        <v>145</v>
      </c>
      <c r="X10" s="76" t="s">
        <v>145</v>
      </c>
      <c r="Y10" s="76" t="s">
        <v>138</v>
      </c>
      <c r="Z10" s="83">
        <v>1</v>
      </c>
      <c r="AA10" s="78" t="s">
        <v>140</v>
      </c>
      <c r="AB10" s="133">
        <v>1</v>
      </c>
      <c r="AC10" s="134">
        <v>1</v>
      </c>
      <c r="AD10" s="79" t="s">
        <v>140</v>
      </c>
      <c r="AE10" s="80">
        <v>1</v>
      </c>
      <c r="AF10" s="81" t="s">
        <v>167</v>
      </c>
      <c r="AG10" s="130" t="s">
        <v>25</v>
      </c>
      <c r="AH10" s="82" t="s">
        <v>90</v>
      </c>
      <c r="AI10" t="s">
        <v>142</v>
      </c>
    </row>
    <row r="11" spans="2:35" ht="270.75" x14ac:dyDescent="0.25">
      <c r="B11" s="69" t="s">
        <v>23</v>
      </c>
      <c r="C11" s="130" t="s">
        <v>24</v>
      </c>
      <c r="D11" s="130" t="s">
        <v>168</v>
      </c>
      <c r="E11" s="130" t="s">
        <v>169</v>
      </c>
      <c r="F11" s="135" t="s">
        <v>2</v>
      </c>
      <c r="G11" s="135">
        <v>2</v>
      </c>
      <c r="H11" s="84">
        <v>1</v>
      </c>
      <c r="I11" s="52">
        <v>1</v>
      </c>
      <c r="J11" s="52">
        <v>1</v>
      </c>
      <c r="K11" s="52">
        <v>1</v>
      </c>
      <c r="L11" s="52">
        <v>0</v>
      </c>
      <c r="M11" s="71"/>
      <c r="N11" s="131">
        <v>1</v>
      </c>
      <c r="O11" s="131"/>
      <c r="P11" s="72">
        <v>1</v>
      </c>
      <c r="Q11" s="73" t="s">
        <v>136</v>
      </c>
      <c r="R11" s="74">
        <v>0</v>
      </c>
      <c r="S11" s="132" t="s">
        <v>0</v>
      </c>
      <c r="T11" s="132">
        <v>0</v>
      </c>
      <c r="U11" s="75" t="s">
        <v>0</v>
      </c>
      <c r="V11" s="76" t="s">
        <v>137</v>
      </c>
      <c r="W11" s="76" t="s">
        <v>145</v>
      </c>
      <c r="X11" s="76" t="s">
        <v>137</v>
      </c>
      <c r="Y11" s="76" t="s">
        <v>139</v>
      </c>
      <c r="Z11" s="83">
        <v>2</v>
      </c>
      <c r="AA11" s="78">
        <v>1</v>
      </c>
      <c r="AB11" s="133">
        <v>1</v>
      </c>
      <c r="AC11" s="134">
        <v>1</v>
      </c>
      <c r="AD11" s="79" t="s">
        <v>150</v>
      </c>
      <c r="AE11" s="80" t="s">
        <v>170</v>
      </c>
      <c r="AF11" s="81" t="s">
        <v>171</v>
      </c>
      <c r="AG11" s="130" t="s">
        <v>25</v>
      </c>
      <c r="AH11" s="82" t="s">
        <v>90</v>
      </c>
      <c r="AI11" t="s">
        <v>142</v>
      </c>
    </row>
    <row r="12" spans="2:35" ht="409.5" x14ac:dyDescent="0.25">
      <c r="B12" s="69" t="s">
        <v>23</v>
      </c>
      <c r="C12" s="130" t="s">
        <v>26</v>
      </c>
      <c r="D12" s="130" t="s">
        <v>172</v>
      </c>
      <c r="E12" s="130" t="s">
        <v>173</v>
      </c>
      <c r="F12" s="135" t="s">
        <v>135</v>
      </c>
      <c r="G12" s="135">
        <v>2</v>
      </c>
      <c r="H12" s="84">
        <v>2</v>
      </c>
      <c r="I12" s="52">
        <v>2</v>
      </c>
      <c r="J12" s="52">
        <v>0</v>
      </c>
      <c r="K12" s="52">
        <v>0</v>
      </c>
      <c r="L12" s="52">
        <v>0</v>
      </c>
      <c r="M12" s="71"/>
      <c r="N12" s="131">
        <v>1</v>
      </c>
      <c r="O12" s="131"/>
      <c r="P12" s="72">
        <v>1</v>
      </c>
      <c r="Q12" s="73" t="s">
        <v>136</v>
      </c>
      <c r="R12" s="74">
        <v>0</v>
      </c>
      <c r="S12" s="132" t="s">
        <v>0</v>
      </c>
      <c r="T12" s="132">
        <v>0</v>
      </c>
      <c r="U12" s="75" t="s">
        <v>0</v>
      </c>
      <c r="V12" s="76" t="s">
        <v>137</v>
      </c>
      <c r="W12" s="76" t="s">
        <v>139</v>
      </c>
      <c r="X12" s="76" t="s">
        <v>138</v>
      </c>
      <c r="Y12" s="76" t="s">
        <v>139</v>
      </c>
      <c r="Z12" s="83">
        <v>1</v>
      </c>
      <c r="AA12" s="78">
        <v>1</v>
      </c>
      <c r="AB12" s="133">
        <v>1</v>
      </c>
      <c r="AC12" s="134" t="s">
        <v>140</v>
      </c>
      <c r="AD12" s="79"/>
      <c r="AE12" s="80">
        <v>1</v>
      </c>
      <c r="AF12" s="81" t="s">
        <v>174</v>
      </c>
      <c r="AG12" s="130" t="s">
        <v>25</v>
      </c>
      <c r="AH12" s="82" t="s">
        <v>90</v>
      </c>
      <c r="AI12" t="s">
        <v>147</v>
      </c>
    </row>
    <row r="13" spans="2:35" ht="409.5" x14ac:dyDescent="0.25">
      <c r="B13" s="69" t="s">
        <v>23</v>
      </c>
      <c r="C13" s="130" t="s">
        <v>26</v>
      </c>
      <c r="D13" s="130" t="s">
        <v>175</v>
      </c>
      <c r="E13" s="130" t="s">
        <v>176</v>
      </c>
      <c r="F13" s="135" t="s">
        <v>135</v>
      </c>
      <c r="G13" s="135">
        <v>2</v>
      </c>
      <c r="H13" s="84">
        <v>2</v>
      </c>
      <c r="I13" s="52">
        <v>1</v>
      </c>
      <c r="J13" s="52">
        <v>1</v>
      </c>
      <c r="K13" s="52">
        <v>0</v>
      </c>
      <c r="L13" s="52">
        <v>0</v>
      </c>
      <c r="M13" s="71"/>
      <c r="N13" s="131">
        <v>1</v>
      </c>
      <c r="O13" s="131"/>
      <c r="P13" s="72">
        <v>1</v>
      </c>
      <c r="Q13" s="73" t="s">
        <v>136</v>
      </c>
      <c r="R13" s="74">
        <v>0</v>
      </c>
      <c r="S13" s="132" t="s">
        <v>0</v>
      </c>
      <c r="T13" s="132">
        <v>0</v>
      </c>
      <c r="U13" s="75" t="s">
        <v>0</v>
      </c>
      <c r="V13" s="76" t="s">
        <v>137</v>
      </c>
      <c r="W13" s="76" t="s">
        <v>145</v>
      </c>
      <c r="X13" s="76" t="s">
        <v>138</v>
      </c>
      <c r="Y13" s="76" t="s">
        <v>139</v>
      </c>
      <c r="Z13" s="83">
        <v>1.5</v>
      </c>
      <c r="AA13" s="78">
        <v>0.5</v>
      </c>
      <c r="AB13" s="133">
        <v>1</v>
      </c>
      <c r="AC13" s="134" t="s">
        <v>140</v>
      </c>
      <c r="AD13" s="79"/>
      <c r="AE13" s="80">
        <v>1</v>
      </c>
      <c r="AF13" s="81" t="s">
        <v>177</v>
      </c>
      <c r="AG13" s="130" t="s">
        <v>25</v>
      </c>
      <c r="AH13" s="82" t="s">
        <v>90</v>
      </c>
      <c r="AI13" t="s">
        <v>147</v>
      </c>
    </row>
    <row r="14" spans="2:35" ht="360" x14ac:dyDescent="0.25">
      <c r="B14" s="69" t="s">
        <v>23</v>
      </c>
      <c r="C14" s="130" t="s">
        <v>26</v>
      </c>
      <c r="D14" s="130" t="s">
        <v>178</v>
      </c>
      <c r="E14" s="130" t="s">
        <v>179</v>
      </c>
      <c r="F14" s="130" t="s">
        <v>135</v>
      </c>
      <c r="G14" s="130">
        <v>1</v>
      </c>
      <c r="H14" s="70">
        <v>1</v>
      </c>
      <c r="I14" s="52">
        <v>0</v>
      </c>
      <c r="J14" s="52">
        <v>0</v>
      </c>
      <c r="K14" s="52">
        <v>1</v>
      </c>
      <c r="L14" s="52">
        <v>0</v>
      </c>
      <c r="M14" s="71"/>
      <c r="N14" s="131"/>
      <c r="O14" s="131">
        <v>1</v>
      </c>
      <c r="P14" s="72"/>
      <c r="Q14" s="73" t="s">
        <v>136</v>
      </c>
      <c r="R14" s="74">
        <v>0</v>
      </c>
      <c r="S14" s="132">
        <v>0</v>
      </c>
      <c r="T14" s="132" t="s">
        <v>0</v>
      </c>
      <c r="U14" s="75">
        <v>0</v>
      </c>
      <c r="V14" s="76" t="s">
        <v>138</v>
      </c>
      <c r="W14" s="76" t="s">
        <v>138</v>
      </c>
      <c r="X14" s="76" t="s">
        <v>145</v>
      </c>
      <c r="Y14" s="76" t="s">
        <v>138</v>
      </c>
      <c r="Z14" s="83" t="s">
        <v>140</v>
      </c>
      <c r="AA14" s="78" t="s">
        <v>140</v>
      </c>
      <c r="AB14" s="133" t="s">
        <v>140</v>
      </c>
      <c r="AC14" s="134">
        <v>1</v>
      </c>
      <c r="AD14" s="79" t="s">
        <v>140</v>
      </c>
      <c r="AE14" s="80">
        <v>1</v>
      </c>
      <c r="AF14" s="81" t="s">
        <v>180</v>
      </c>
      <c r="AG14" s="130" t="s">
        <v>25</v>
      </c>
      <c r="AH14" s="82" t="s">
        <v>90</v>
      </c>
      <c r="AI14" t="s">
        <v>147</v>
      </c>
    </row>
    <row r="15" spans="2:35" ht="409.5" x14ac:dyDescent="0.25">
      <c r="B15" s="69" t="s">
        <v>27</v>
      </c>
      <c r="C15" s="130" t="s">
        <v>28</v>
      </c>
      <c r="D15" s="130" t="s">
        <v>29</v>
      </c>
      <c r="E15" s="130" t="s">
        <v>30</v>
      </c>
      <c r="F15" s="130" t="s">
        <v>135</v>
      </c>
      <c r="G15" s="136">
        <v>1</v>
      </c>
      <c r="H15" s="70">
        <v>1</v>
      </c>
      <c r="I15" s="52">
        <v>0</v>
      </c>
      <c r="J15" s="52">
        <v>0</v>
      </c>
      <c r="K15" s="52">
        <v>1</v>
      </c>
      <c r="L15" s="52">
        <v>0</v>
      </c>
      <c r="M15" s="71"/>
      <c r="N15" s="131"/>
      <c r="O15" s="131">
        <v>1</v>
      </c>
      <c r="P15" s="72"/>
      <c r="Q15" s="73" t="s">
        <v>136</v>
      </c>
      <c r="R15" s="74">
        <v>0</v>
      </c>
      <c r="S15" s="132">
        <v>0</v>
      </c>
      <c r="T15" s="132" t="s">
        <v>0</v>
      </c>
      <c r="U15" s="75">
        <v>0</v>
      </c>
      <c r="V15" s="76" t="s">
        <v>138</v>
      </c>
      <c r="W15" s="76" t="s">
        <v>138</v>
      </c>
      <c r="X15" s="76" t="s">
        <v>145</v>
      </c>
      <c r="Y15" s="76" t="s">
        <v>138</v>
      </c>
      <c r="Z15" s="83" t="s">
        <v>140</v>
      </c>
      <c r="AA15" s="78" t="s">
        <v>140</v>
      </c>
      <c r="AB15" s="133" t="s">
        <v>140</v>
      </c>
      <c r="AC15" s="134">
        <v>1</v>
      </c>
      <c r="AD15" s="79" t="s">
        <v>140</v>
      </c>
      <c r="AE15" s="80">
        <v>1</v>
      </c>
      <c r="AF15" s="81" t="s">
        <v>181</v>
      </c>
      <c r="AG15" s="130" t="s">
        <v>25</v>
      </c>
      <c r="AH15" s="82" t="s">
        <v>95</v>
      </c>
      <c r="AI15" t="s">
        <v>182</v>
      </c>
    </row>
    <row r="16" spans="2:35" ht="409.5" x14ac:dyDescent="0.25">
      <c r="B16" s="69" t="s">
        <v>27</v>
      </c>
      <c r="C16" s="130" t="s">
        <v>28</v>
      </c>
      <c r="D16" s="130" t="s">
        <v>29</v>
      </c>
      <c r="E16" s="130" t="s">
        <v>31</v>
      </c>
      <c r="F16" s="130" t="s">
        <v>2</v>
      </c>
      <c r="G16" s="136">
        <v>4</v>
      </c>
      <c r="H16" s="70">
        <v>21</v>
      </c>
      <c r="I16" s="52">
        <v>21</v>
      </c>
      <c r="J16" s="52">
        <v>21</v>
      </c>
      <c r="K16" s="52">
        <v>21</v>
      </c>
      <c r="L16" s="52">
        <v>0</v>
      </c>
      <c r="M16" s="71">
        <v>21</v>
      </c>
      <c r="N16" s="131">
        <v>21</v>
      </c>
      <c r="O16" s="131">
        <v>21</v>
      </c>
      <c r="P16" s="72">
        <v>21</v>
      </c>
      <c r="Q16" s="73" t="s">
        <v>136</v>
      </c>
      <c r="R16" s="74" t="s">
        <v>0</v>
      </c>
      <c r="S16" s="132" t="s">
        <v>0</v>
      </c>
      <c r="T16" s="132" t="s">
        <v>0</v>
      </c>
      <c r="U16" s="75" t="s">
        <v>0</v>
      </c>
      <c r="V16" s="76" t="s">
        <v>145</v>
      </c>
      <c r="W16" s="76" t="s">
        <v>145</v>
      </c>
      <c r="X16" s="76" t="s">
        <v>145</v>
      </c>
      <c r="Y16" s="76" t="s">
        <v>139</v>
      </c>
      <c r="Z16" s="83">
        <v>1</v>
      </c>
      <c r="AA16" s="78">
        <v>1</v>
      </c>
      <c r="AB16" s="133">
        <v>1</v>
      </c>
      <c r="AC16" s="134">
        <v>1</v>
      </c>
      <c r="AD16" s="79" t="s">
        <v>150</v>
      </c>
      <c r="AE16" s="80">
        <v>0.75</v>
      </c>
      <c r="AF16" s="81" t="s">
        <v>183</v>
      </c>
      <c r="AG16" s="130" t="s">
        <v>25</v>
      </c>
      <c r="AH16" s="82" t="s">
        <v>95</v>
      </c>
      <c r="AI16" t="s">
        <v>182</v>
      </c>
    </row>
    <row r="17" spans="2:35" ht="409.5" x14ac:dyDescent="0.25">
      <c r="B17" s="69" t="s">
        <v>27</v>
      </c>
      <c r="C17" s="130" t="s">
        <v>28</v>
      </c>
      <c r="D17" s="130" t="s">
        <v>29</v>
      </c>
      <c r="E17" s="130" t="s">
        <v>32</v>
      </c>
      <c r="F17" s="130" t="s">
        <v>135</v>
      </c>
      <c r="G17" s="136">
        <v>1</v>
      </c>
      <c r="H17" s="70">
        <v>1</v>
      </c>
      <c r="I17" s="52">
        <v>1</v>
      </c>
      <c r="J17" s="52">
        <v>0</v>
      </c>
      <c r="K17" s="52">
        <v>0</v>
      </c>
      <c r="L17" s="52">
        <v>0</v>
      </c>
      <c r="M17" s="71"/>
      <c r="N17" s="131"/>
      <c r="O17" s="131">
        <v>1</v>
      </c>
      <c r="P17" s="72"/>
      <c r="Q17" s="73" t="s">
        <v>136</v>
      </c>
      <c r="R17" s="74">
        <v>0</v>
      </c>
      <c r="S17" s="132">
        <v>0</v>
      </c>
      <c r="T17" s="132" t="s">
        <v>0</v>
      </c>
      <c r="U17" s="75">
        <v>0</v>
      </c>
      <c r="V17" s="76" t="s">
        <v>137</v>
      </c>
      <c r="W17" s="76" t="s">
        <v>138</v>
      </c>
      <c r="X17" s="76" t="s">
        <v>139</v>
      </c>
      <c r="Y17" s="76" t="s">
        <v>138</v>
      </c>
      <c r="Z17" s="83">
        <v>1</v>
      </c>
      <c r="AA17" s="78">
        <v>1</v>
      </c>
      <c r="AB17" s="133">
        <v>1</v>
      </c>
      <c r="AC17" s="134">
        <v>1</v>
      </c>
      <c r="AD17" s="79" t="s">
        <v>140</v>
      </c>
      <c r="AE17" s="80">
        <v>1</v>
      </c>
      <c r="AF17" s="81" t="s">
        <v>184</v>
      </c>
      <c r="AG17" s="130" t="s">
        <v>25</v>
      </c>
      <c r="AH17" s="82" t="s">
        <v>95</v>
      </c>
      <c r="AI17" t="s">
        <v>182</v>
      </c>
    </row>
    <row r="18" spans="2:35" ht="409.5" x14ac:dyDescent="0.25">
      <c r="B18" s="69" t="s">
        <v>27</v>
      </c>
      <c r="C18" s="130" t="s">
        <v>28</v>
      </c>
      <c r="D18" s="130" t="s">
        <v>29</v>
      </c>
      <c r="E18" s="130" t="s">
        <v>33</v>
      </c>
      <c r="F18" s="130" t="s">
        <v>135</v>
      </c>
      <c r="G18" s="136">
        <v>4</v>
      </c>
      <c r="H18" s="70">
        <v>9</v>
      </c>
      <c r="I18" s="52">
        <v>3</v>
      </c>
      <c r="J18" s="52">
        <v>3</v>
      </c>
      <c r="K18" s="52">
        <v>3</v>
      </c>
      <c r="L18" s="52">
        <v>0</v>
      </c>
      <c r="M18" s="71">
        <v>3</v>
      </c>
      <c r="N18" s="131">
        <v>2</v>
      </c>
      <c r="O18" s="131">
        <v>2</v>
      </c>
      <c r="P18" s="72">
        <v>2</v>
      </c>
      <c r="Q18" s="73" t="s">
        <v>136</v>
      </c>
      <c r="R18" s="74" t="s">
        <v>0</v>
      </c>
      <c r="S18" s="132" t="s">
        <v>0</v>
      </c>
      <c r="T18" s="132" t="s">
        <v>0</v>
      </c>
      <c r="U18" s="75" t="s">
        <v>0</v>
      </c>
      <c r="V18" s="76" t="s">
        <v>145</v>
      </c>
      <c r="W18" s="76" t="s">
        <v>145</v>
      </c>
      <c r="X18" s="76" t="s">
        <v>145</v>
      </c>
      <c r="Y18" s="76" t="s">
        <v>139</v>
      </c>
      <c r="Z18" s="83">
        <v>1</v>
      </c>
      <c r="AA18" s="78">
        <v>1</v>
      </c>
      <c r="AB18" s="133">
        <v>1</v>
      </c>
      <c r="AC18" s="134" t="s">
        <v>170</v>
      </c>
      <c r="AD18" s="79" t="s">
        <v>150</v>
      </c>
      <c r="AE18" s="80">
        <v>1</v>
      </c>
      <c r="AF18" s="81" t="s">
        <v>185</v>
      </c>
      <c r="AG18" s="130" t="s">
        <v>25</v>
      </c>
      <c r="AH18" s="82" t="s">
        <v>95</v>
      </c>
      <c r="AI18" t="s">
        <v>182</v>
      </c>
    </row>
    <row r="19" spans="2:35" ht="360" x14ac:dyDescent="0.25">
      <c r="B19" s="69" t="s">
        <v>27</v>
      </c>
      <c r="C19" s="130" t="s">
        <v>28</v>
      </c>
      <c r="D19" s="130" t="s">
        <v>186</v>
      </c>
      <c r="E19" s="130" t="s">
        <v>187</v>
      </c>
      <c r="F19" s="130" t="s">
        <v>135</v>
      </c>
      <c r="G19" s="130">
        <v>1</v>
      </c>
      <c r="H19" s="70">
        <v>1</v>
      </c>
      <c r="I19" s="52">
        <v>0</v>
      </c>
      <c r="J19" s="85">
        <v>0.8</v>
      </c>
      <c r="K19" s="85">
        <v>0.2</v>
      </c>
      <c r="L19" s="52">
        <v>0</v>
      </c>
      <c r="M19" s="71"/>
      <c r="N19" s="131">
        <v>1</v>
      </c>
      <c r="O19" s="131"/>
      <c r="P19" s="72"/>
      <c r="Q19" s="73" t="s">
        <v>136</v>
      </c>
      <c r="R19" s="74">
        <v>0</v>
      </c>
      <c r="S19" s="132" t="s">
        <v>0</v>
      </c>
      <c r="T19" s="132">
        <v>0</v>
      </c>
      <c r="U19" s="75">
        <v>0</v>
      </c>
      <c r="V19" s="76" t="s">
        <v>138</v>
      </c>
      <c r="W19" s="76" t="s">
        <v>145</v>
      </c>
      <c r="X19" s="76" t="s">
        <v>137</v>
      </c>
      <c r="Y19" s="76" t="s">
        <v>138</v>
      </c>
      <c r="Z19" s="83">
        <v>0.8</v>
      </c>
      <c r="AA19" s="78" t="s">
        <v>140</v>
      </c>
      <c r="AB19" s="133">
        <v>0.8</v>
      </c>
      <c r="AC19" s="134">
        <v>1</v>
      </c>
      <c r="AD19" s="79" t="s">
        <v>140</v>
      </c>
      <c r="AE19" s="80">
        <v>1</v>
      </c>
      <c r="AF19" s="81" t="s">
        <v>180</v>
      </c>
      <c r="AG19" s="130" t="s">
        <v>25</v>
      </c>
      <c r="AH19" s="82" t="s">
        <v>90</v>
      </c>
      <c r="AI19" t="s">
        <v>188</v>
      </c>
    </row>
    <row r="20" spans="2:35" ht="409.5" x14ac:dyDescent="0.25">
      <c r="B20" s="69" t="s">
        <v>27</v>
      </c>
      <c r="C20" s="130" t="s">
        <v>28</v>
      </c>
      <c r="D20" s="130" t="s">
        <v>189</v>
      </c>
      <c r="E20" s="130" t="s">
        <v>190</v>
      </c>
      <c r="F20" s="130" t="s">
        <v>2</v>
      </c>
      <c r="G20" s="136">
        <v>4</v>
      </c>
      <c r="H20" s="70">
        <v>2</v>
      </c>
      <c r="I20" s="52">
        <v>2</v>
      </c>
      <c r="J20" s="52">
        <v>2</v>
      </c>
      <c r="K20" s="52">
        <v>2</v>
      </c>
      <c r="L20" s="52">
        <v>0</v>
      </c>
      <c r="M20" s="71">
        <v>2</v>
      </c>
      <c r="N20" s="131">
        <v>2</v>
      </c>
      <c r="O20" s="131">
        <v>2</v>
      </c>
      <c r="P20" s="72">
        <v>2</v>
      </c>
      <c r="Q20" s="73" t="s">
        <v>136</v>
      </c>
      <c r="R20" s="74" t="s">
        <v>0</v>
      </c>
      <c r="S20" s="132" t="s">
        <v>0</v>
      </c>
      <c r="T20" s="132" t="s">
        <v>0</v>
      </c>
      <c r="U20" s="75" t="s">
        <v>0</v>
      </c>
      <c r="V20" s="76" t="s">
        <v>145</v>
      </c>
      <c r="W20" s="76" t="s">
        <v>145</v>
      </c>
      <c r="X20" s="76" t="s">
        <v>145</v>
      </c>
      <c r="Y20" s="76" t="s">
        <v>139</v>
      </c>
      <c r="Z20" s="83">
        <v>1</v>
      </c>
      <c r="AA20" s="78">
        <v>1</v>
      </c>
      <c r="AB20" s="133">
        <v>1</v>
      </c>
      <c r="AC20" s="134">
        <v>1</v>
      </c>
      <c r="AD20" s="79" t="s">
        <v>150</v>
      </c>
      <c r="AE20" s="80">
        <v>0.75</v>
      </c>
      <c r="AF20" s="81" t="s">
        <v>191</v>
      </c>
      <c r="AG20" s="130" t="s">
        <v>25</v>
      </c>
      <c r="AH20" s="82" t="s">
        <v>95</v>
      </c>
      <c r="AI20" t="s">
        <v>182</v>
      </c>
    </row>
    <row r="21" spans="2:35" ht="409.5" x14ac:dyDescent="0.25">
      <c r="B21" s="69" t="s">
        <v>27</v>
      </c>
      <c r="C21" s="130" t="s">
        <v>28</v>
      </c>
      <c r="D21" s="130" t="s">
        <v>34</v>
      </c>
      <c r="E21" s="130" t="s">
        <v>192</v>
      </c>
      <c r="F21" s="130" t="s">
        <v>135</v>
      </c>
      <c r="G21" s="136">
        <v>2</v>
      </c>
      <c r="H21" s="70">
        <v>2</v>
      </c>
      <c r="I21" s="52">
        <v>1</v>
      </c>
      <c r="J21" s="52">
        <v>0</v>
      </c>
      <c r="K21" s="52">
        <v>1</v>
      </c>
      <c r="L21" s="52">
        <v>0</v>
      </c>
      <c r="M21" s="71">
        <v>1</v>
      </c>
      <c r="N21" s="131"/>
      <c r="O21" s="131">
        <v>1</v>
      </c>
      <c r="P21" s="72"/>
      <c r="Q21" s="73" t="s">
        <v>136</v>
      </c>
      <c r="R21" s="74" t="s">
        <v>0</v>
      </c>
      <c r="S21" s="132">
        <v>0</v>
      </c>
      <c r="T21" s="132" t="s">
        <v>0</v>
      </c>
      <c r="U21" s="75">
        <v>0</v>
      </c>
      <c r="V21" s="76" t="s">
        <v>145</v>
      </c>
      <c r="W21" s="76" t="s">
        <v>138</v>
      </c>
      <c r="X21" s="76" t="s">
        <v>145</v>
      </c>
      <c r="Y21" s="76" t="s">
        <v>138</v>
      </c>
      <c r="Z21" s="83" t="s">
        <v>140</v>
      </c>
      <c r="AA21" s="78">
        <v>1</v>
      </c>
      <c r="AB21" s="133" t="s">
        <v>140</v>
      </c>
      <c r="AC21" s="134">
        <v>1</v>
      </c>
      <c r="AD21" s="79" t="s">
        <v>140</v>
      </c>
      <c r="AE21" s="80">
        <v>1</v>
      </c>
      <c r="AF21" s="81" t="s">
        <v>193</v>
      </c>
      <c r="AG21" s="130" t="s">
        <v>25</v>
      </c>
      <c r="AH21" s="82" t="s">
        <v>95</v>
      </c>
      <c r="AI21" t="s">
        <v>182</v>
      </c>
    </row>
    <row r="22" spans="2:35" ht="409.5" x14ac:dyDescent="0.25">
      <c r="B22" s="69" t="s">
        <v>27</v>
      </c>
      <c r="C22" s="130" t="s">
        <v>28</v>
      </c>
      <c r="D22" s="130" t="s">
        <v>34</v>
      </c>
      <c r="E22" s="130" t="s">
        <v>194</v>
      </c>
      <c r="F22" s="130" t="s">
        <v>135</v>
      </c>
      <c r="G22" s="136">
        <v>2</v>
      </c>
      <c r="H22" s="70">
        <v>2</v>
      </c>
      <c r="I22" s="85">
        <v>0.5</v>
      </c>
      <c r="J22" s="85">
        <v>0.5</v>
      </c>
      <c r="K22" s="52">
        <v>1</v>
      </c>
      <c r="L22" s="52">
        <v>0</v>
      </c>
      <c r="M22" s="71"/>
      <c r="N22" s="131">
        <v>1</v>
      </c>
      <c r="O22" s="131">
        <v>1</v>
      </c>
      <c r="P22" s="72"/>
      <c r="Q22" s="73" t="s">
        <v>136</v>
      </c>
      <c r="R22" s="74">
        <v>0</v>
      </c>
      <c r="S22" s="132" t="s">
        <v>0</v>
      </c>
      <c r="T22" s="132" t="s">
        <v>0</v>
      </c>
      <c r="U22" s="75">
        <v>0</v>
      </c>
      <c r="V22" s="76" t="s">
        <v>137</v>
      </c>
      <c r="W22" s="76" t="s">
        <v>145</v>
      </c>
      <c r="X22" s="76" t="s">
        <v>145</v>
      </c>
      <c r="Y22" s="76" t="s">
        <v>138</v>
      </c>
      <c r="Z22" s="83">
        <v>0.75</v>
      </c>
      <c r="AA22" s="78">
        <v>0.25</v>
      </c>
      <c r="AB22" s="133">
        <v>1</v>
      </c>
      <c r="AC22" s="134">
        <v>1</v>
      </c>
      <c r="AD22" s="79" t="s">
        <v>140</v>
      </c>
      <c r="AE22" s="80">
        <v>1</v>
      </c>
      <c r="AF22" s="81" t="s">
        <v>195</v>
      </c>
      <c r="AG22" s="130" t="s">
        <v>25</v>
      </c>
      <c r="AH22" s="82" t="s">
        <v>95</v>
      </c>
      <c r="AI22" t="s">
        <v>182</v>
      </c>
    </row>
    <row r="23" spans="2:35" ht="409.5" x14ac:dyDescent="0.25">
      <c r="B23" s="69" t="s">
        <v>27</v>
      </c>
      <c r="C23" s="130" t="s">
        <v>28</v>
      </c>
      <c r="D23" s="130" t="s">
        <v>34</v>
      </c>
      <c r="E23" s="130" t="s">
        <v>196</v>
      </c>
      <c r="F23" s="130" t="s">
        <v>135</v>
      </c>
      <c r="G23" s="136">
        <v>1</v>
      </c>
      <c r="H23" s="70">
        <v>1</v>
      </c>
      <c r="I23" s="52">
        <v>1</v>
      </c>
      <c r="J23" s="52">
        <v>0</v>
      </c>
      <c r="K23" s="52">
        <v>0</v>
      </c>
      <c r="L23" s="52">
        <v>0</v>
      </c>
      <c r="M23" s="71">
        <v>1</v>
      </c>
      <c r="N23" s="131"/>
      <c r="O23" s="131"/>
      <c r="P23" s="72"/>
      <c r="Q23" s="73" t="s">
        <v>136</v>
      </c>
      <c r="R23" s="74" t="s">
        <v>0</v>
      </c>
      <c r="S23" s="132">
        <v>0</v>
      </c>
      <c r="T23" s="132">
        <v>0</v>
      </c>
      <c r="U23" s="75">
        <v>0</v>
      </c>
      <c r="V23" s="76" t="s">
        <v>145</v>
      </c>
      <c r="W23" s="76" t="s">
        <v>138</v>
      </c>
      <c r="X23" s="76" t="s">
        <v>138</v>
      </c>
      <c r="Y23" s="76" t="s">
        <v>138</v>
      </c>
      <c r="Z23" s="83" t="s">
        <v>140</v>
      </c>
      <c r="AA23" s="78">
        <v>1</v>
      </c>
      <c r="AB23" s="133" t="s">
        <v>140</v>
      </c>
      <c r="AC23" s="134" t="s">
        <v>140</v>
      </c>
      <c r="AD23" s="79" t="s">
        <v>140</v>
      </c>
      <c r="AE23" s="80">
        <v>1</v>
      </c>
      <c r="AF23" s="81" t="s">
        <v>197</v>
      </c>
      <c r="AG23" s="130" t="s">
        <v>25</v>
      </c>
      <c r="AH23" s="82" t="s">
        <v>95</v>
      </c>
      <c r="AI23" t="s">
        <v>182</v>
      </c>
    </row>
    <row r="24" spans="2:35" ht="409.5" x14ac:dyDescent="0.25">
      <c r="B24" s="69" t="s">
        <v>27</v>
      </c>
      <c r="C24" s="130" t="s">
        <v>28</v>
      </c>
      <c r="D24" s="130" t="s">
        <v>34</v>
      </c>
      <c r="E24" s="130" t="s">
        <v>198</v>
      </c>
      <c r="F24" s="130" t="s">
        <v>135</v>
      </c>
      <c r="G24" s="136">
        <v>1</v>
      </c>
      <c r="H24" s="70">
        <v>24</v>
      </c>
      <c r="I24" s="52">
        <v>24</v>
      </c>
      <c r="J24" s="52">
        <v>0</v>
      </c>
      <c r="K24" s="52">
        <v>0</v>
      </c>
      <c r="L24" s="52">
        <v>0</v>
      </c>
      <c r="M24" s="71">
        <v>24</v>
      </c>
      <c r="N24" s="131"/>
      <c r="O24" s="131"/>
      <c r="P24" s="72"/>
      <c r="Q24" s="73" t="s">
        <v>136</v>
      </c>
      <c r="R24" s="74" t="s">
        <v>0</v>
      </c>
      <c r="S24" s="132">
        <v>0</v>
      </c>
      <c r="T24" s="132">
        <v>0</v>
      </c>
      <c r="U24" s="75">
        <v>0</v>
      </c>
      <c r="V24" s="76" t="s">
        <v>145</v>
      </c>
      <c r="W24" s="76" t="s">
        <v>138</v>
      </c>
      <c r="X24" s="76" t="s">
        <v>138</v>
      </c>
      <c r="Y24" s="76" t="s">
        <v>138</v>
      </c>
      <c r="Z24" s="83" t="s">
        <v>140</v>
      </c>
      <c r="AA24" s="78">
        <v>1</v>
      </c>
      <c r="AB24" s="133" t="s">
        <v>140</v>
      </c>
      <c r="AC24" s="134" t="s">
        <v>140</v>
      </c>
      <c r="AD24" s="79" t="s">
        <v>140</v>
      </c>
      <c r="AE24" s="80">
        <v>1</v>
      </c>
      <c r="AF24" s="81" t="s">
        <v>199</v>
      </c>
      <c r="AG24" s="130" t="s">
        <v>25</v>
      </c>
      <c r="AH24" s="82" t="s">
        <v>95</v>
      </c>
      <c r="AI24" t="s">
        <v>182</v>
      </c>
    </row>
    <row r="25" spans="2:35" ht="409.5" x14ac:dyDescent="0.25">
      <c r="B25" s="69" t="s">
        <v>27</v>
      </c>
      <c r="C25" s="130" t="s">
        <v>28</v>
      </c>
      <c r="D25" s="130" t="s">
        <v>34</v>
      </c>
      <c r="E25" s="130" t="s">
        <v>200</v>
      </c>
      <c r="F25" s="130" t="s">
        <v>135</v>
      </c>
      <c r="G25" s="136">
        <v>1</v>
      </c>
      <c r="H25" s="70">
        <v>1</v>
      </c>
      <c r="I25" s="52">
        <v>1</v>
      </c>
      <c r="J25" s="52">
        <v>0</v>
      </c>
      <c r="K25" s="52">
        <v>0</v>
      </c>
      <c r="L25" s="52">
        <v>0</v>
      </c>
      <c r="M25" s="71"/>
      <c r="N25" s="131">
        <v>1</v>
      </c>
      <c r="O25" s="131"/>
      <c r="P25" s="72"/>
      <c r="Q25" s="73" t="s">
        <v>136</v>
      </c>
      <c r="R25" s="74">
        <v>0</v>
      </c>
      <c r="S25" s="132" t="s">
        <v>0</v>
      </c>
      <c r="T25" s="132">
        <v>0</v>
      </c>
      <c r="U25" s="75">
        <v>0</v>
      </c>
      <c r="V25" s="76" t="s">
        <v>137</v>
      </c>
      <c r="W25" s="76" t="s">
        <v>139</v>
      </c>
      <c r="X25" s="76" t="s">
        <v>138</v>
      </c>
      <c r="Y25" s="76" t="s">
        <v>138</v>
      </c>
      <c r="Z25" s="83">
        <v>1</v>
      </c>
      <c r="AA25" s="78">
        <v>1</v>
      </c>
      <c r="AB25" s="133">
        <v>1</v>
      </c>
      <c r="AC25" s="134" t="s">
        <v>140</v>
      </c>
      <c r="AD25" s="79" t="s">
        <v>140</v>
      </c>
      <c r="AE25" s="80">
        <v>1</v>
      </c>
      <c r="AF25" s="81" t="s">
        <v>201</v>
      </c>
      <c r="AG25" s="130" t="s">
        <v>25</v>
      </c>
      <c r="AH25" s="82" t="s">
        <v>95</v>
      </c>
      <c r="AI25" t="s">
        <v>182</v>
      </c>
    </row>
    <row r="26" spans="2:35" ht="409.5" x14ac:dyDescent="0.25">
      <c r="B26" s="69" t="s">
        <v>27</v>
      </c>
      <c r="C26" s="130" t="s">
        <v>28</v>
      </c>
      <c r="D26" s="130" t="s">
        <v>34</v>
      </c>
      <c r="E26" s="130" t="s">
        <v>202</v>
      </c>
      <c r="F26" s="130" t="s">
        <v>135</v>
      </c>
      <c r="G26" s="136">
        <v>1</v>
      </c>
      <c r="H26" s="70">
        <v>1</v>
      </c>
      <c r="I26" s="52">
        <v>0</v>
      </c>
      <c r="J26" s="52">
        <v>0</v>
      </c>
      <c r="K26" s="52">
        <v>1</v>
      </c>
      <c r="L26" s="52">
        <v>0</v>
      </c>
      <c r="M26" s="71"/>
      <c r="N26" s="131"/>
      <c r="O26" s="131">
        <v>1</v>
      </c>
      <c r="P26" s="72"/>
      <c r="Q26" s="73" t="s">
        <v>136</v>
      </c>
      <c r="R26" s="74">
        <v>0</v>
      </c>
      <c r="S26" s="132">
        <v>0</v>
      </c>
      <c r="T26" s="132" t="s">
        <v>0</v>
      </c>
      <c r="U26" s="75">
        <v>0</v>
      </c>
      <c r="V26" s="76" t="s">
        <v>138</v>
      </c>
      <c r="W26" s="76" t="s">
        <v>138</v>
      </c>
      <c r="X26" s="76" t="s">
        <v>145</v>
      </c>
      <c r="Y26" s="76" t="s">
        <v>138</v>
      </c>
      <c r="Z26" s="83" t="s">
        <v>140</v>
      </c>
      <c r="AA26" s="78" t="s">
        <v>140</v>
      </c>
      <c r="AB26" s="133" t="s">
        <v>140</v>
      </c>
      <c r="AC26" s="134">
        <v>1</v>
      </c>
      <c r="AD26" s="79" t="s">
        <v>140</v>
      </c>
      <c r="AE26" s="80">
        <v>1</v>
      </c>
      <c r="AF26" s="81" t="s">
        <v>203</v>
      </c>
      <c r="AG26" s="130" t="s">
        <v>25</v>
      </c>
      <c r="AH26" s="82" t="s">
        <v>95</v>
      </c>
      <c r="AI26" t="s">
        <v>182</v>
      </c>
    </row>
    <row r="27" spans="2:35" ht="409.5" x14ac:dyDescent="0.25">
      <c r="B27" s="69" t="s">
        <v>27</v>
      </c>
      <c r="C27" s="130" t="s">
        <v>28</v>
      </c>
      <c r="D27" s="130" t="s">
        <v>34</v>
      </c>
      <c r="E27" s="130" t="s">
        <v>204</v>
      </c>
      <c r="F27" s="130" t="s">
        <v>135</v>
      </c>
      <c r="G27" s="136">
        <v>1</v>
      </c>
      <c r="H27" s="70">
        <v>24</v>
      </c>
      <c r="I27" s="52">
        <v>0</v>
      </c>
      <c r="J27" s="52">
        <v>0</v>
      </c>
      <c r="K27" s="52">
        <v>24</v>
      </c>
      <c r="L27" s="52">
        <v>0</v>
      </c>
      <c r="M27" s="71"/>
      <c r="N27" s="131"/>
      <c r="O27" s="131">
        <v>24</v>
      </c>
      <c r="P27" s="72"/>
      <c r="Q27" s="73" t="s">
        <v>136</v>
      </c>
      <c r="R27" s="74">
        <v>0</v>
      </c>
      <c r="S27" s="132">
        <v>0</v>
      </c>
      <c r="T27" s="132" t="s">
        <v>0</v>
      </c>
      <c r="U27" s="75">
        <v>0</v>
      </c>
      <c r="V27" s="76" t="s">
        <v>138</v>
      </c>
      <c r="W27" s="76" t="s">
        <v>138</v>
      </c>
      <c r="X27" s="76" t="s">
        <v>145</v>
      </c>
      <c r="Y27" s="76" t="s">
        <v>138</v>
      </c>
      <c r="Z27" s="83" t="s">
        <v>140</v>
      </c>
      <c r="AA27" s="78" t="s">
        <v>140</v>
      </c>
      <c r="AB27" s="133" t="s">
        <v>140</v>
      </c>
      <c r="AC27" s="134">
        <v>1</v>
      </c>
      <c r="AD27" s="79" t="s">
        <v>140</v>
      </c>
      <c r="AE27" s="80">
        <v>1</v>
      </c>
      <c r="AF27" s="81" t="s">
        <v>205</v>
      </c>
      <c r="AG27" s="130" t="s">
        <v>25</v>
      </c>
      <c r="AH27" s="82" t="s">
        <v>95</v>
      </c>
      <c r="AI27" t="s">
        <v>182</v>
      </c>
    </row>
    <row r="28" spans="2:35" ht="399" x14ac:dyDescent="0.25">
      <c r="B28" s="69" t="s">
        <v>27</v>
      </c>
      <c r="C28" s="130" t="s">
        <v>28</v>
      </c>
      <c r="D28" s="130" t="s">
        <v>206</v>
      </c>
      <c r="E28" s="130" t="s">
        <v>207</v>
      </c>
      <c r="F28" s="130" t="s">
        <v>2</v>
      </c>
      <c r="G28" s="130">
        <v>4</v>
      </c>
      <c r="H28" s="86">
        <v>1</v>
      </c>
      <c r="I28" s="87">
        <v>1</v>
      </c>
      <c r="J28" s="87">
        <v>1</v>
      </c>
      <c r="K28" s="87">
        <v>1</v>
      </c>
      <c r="L28" s="87">
        <v>0</v>
      </c>
      <c r="M28" s="88">
        <v>1</v>
      </c>
      <c r="N28" s="137">
        <v>1</v>
      </c>
      <c r="O28" s="137">
        <v>1</v>
      </c>
      <c r="P28" s="89">
        <v>1</v>
      </c>
      <c r="Q28" s="73" t="s">
        <v>136</v>
      </c>
      <c r="R28" s="74" t="s">
        <v>0</v>
      </c>
      <c r="S28" s="132" t="s">
        <v>0</v>
      </c>
      <c r="T28" s="132" t="s">
        <v>0</v>
      </c>
      <c r="U28" s="75" t="s">
        <v>0</v>
      </c>
      <c r="V28" s="76" t="s">
        <v>145</v>
      </c>
      <c r="W28" s="76" t="s">
        <v>145</v>
      </c>
      <c r="X28" s="76" t="s">
        <v>145</v>
      </c>
      <c r="Y28" s="76" t="s">
        <v>139</v>
      </c>
      <c r="Z28" s="83">
        <v>1</v>
      </c>
      <c r="AA28" s="78">
        <v>1</v>
      </c>
      <c r="AB28" s="133">
        <v>1</v>
      </c>
      <c r="AC28" s="134">
        <v>1</v>
      </c>
      <c r="AD28" s="79" t="s">
        <v>150</v>
      </c>
      <c r="AE28" s="80">
        <v>0.75</v>
      </c>
      <c r="AF28" s="81" t="s">
        <v>208</v>
      </c>
      <c r="AG28" s="130" t="s">
        <v>25</v>
      </c>
      <c r="AH28" s="82" t="s">
        <v>41</v>
      </c>
      <c r="AI28" t="s">
        <v>209</v>
      </c>
    </row>
    <row r="29" spans="2:35" ht="409.5" x14ac:dyDescent="0.25">
      <c r="B29" s="69" t="s">
        <v>27</v>
      </c>
      <c r="C29" s="130" t="s">
        <v>35</v>
      </c>
      <c r="D29" s="130" t="s">
        <v>36</v>
      </c>
      <c r="E29" s="130" t="s">
        <v>37</v>
      </c>
      <c r="F29" s="130" t="s">
        <v>135</v>
      </c>
      <c r="G29" s="130">
        <v>4</v>
      </c>
      <c r="H29" s="70">
        <v>10</v>
      </c>
      <c r="I29" s="52">
        <v>3</v>
      </c>
      <c r="J29" s="52">
        <v>3</v>
      </c>
      <c r="K29" s="52">
        <v>3</v>
      </c>
      <c r="L29" s="52">
        <v>0</v>
      </c>
      <c r="M29" s="71">
        <v>3</v>
      </c>
      <c r="N29" s="131">
        <v>3</v>
      </c>
      <c r="O29" s="131">
        <v>2</v>
      </c>
      <c r="P29" s="72">
        <v>2</v>
      </c>
      <c r="Q29" s="73" t="s">
        <v>136</v>
      </c>
      <c r="R29" s="74" t="s">
        <v>0</v>
      </c>
      <c r="S29" s="132" t="s">
        <v>0</v>
      </c>
      <c r="T29" s="132" t="s">
        <v>0</v>
      </c>
      <c r="U29" s="75" t="s">
        <v>0</v>
      </c>
      <c r="V29" s="76" t="s">
        <v>145</v>
      </c>
      <c r="W29" s="76" t="s">
        <v>145</v>
      </c>
      <c r="X29" s="76" t="s">
        <v>145</v>
      </c>
      <c r="Y29" s="76" t="s">
        <v>139</v>
      </c>
      <c r="Z29" s="83">
        <v>1</v>
      </c>
      <c r="AA29" s="78">
        <v>1</v>
      </c>
      <c r="AB29" s="133">
        <v>1</v>
      </c>
      <c r="AC29" s="134" t="s">
        <v>170</v>
      </c>
      <c r="AD29" s="79" t="s">
        <v>150</v>
      </c>
      <c r="AE29" s="80">
        <v>0.9</v>
      </c>
      <c r="AF29" s="81" t="s">
        <v>210</v>
      </c>
      <c r="AG29" s="130" t="s">
        <v>25</v>
      </c>
      <c r="AH29" s="82" t="s">
        <v>92</v>
      </c>
      <c r="AI29" t="s">
        <v>211</v>
      </c>
    </row>
    <row r="30" spans="2:35" ht="409.5" x14ac:dyDescent="0.25">
      <c r="B30" s="69" t="s">
        <v>27</v>
      </c>
      <c r="C30" s="130" t="s">
        <v>35</v>
      </c>
      <c r="D30" s="130" t="s">
        <v>38</v>
      </c>
      <c r="E30" s="130" t="s">
        <v>39</v>
      </c>
      <c r="F30" s="130" t="s">
        <v>2</v>
      </c>
      <c r="G30" s="130">
        <v>4</v>
      </c>
      <c r="H30" s="70">
        <v>1</v>
      </c>
      <c r="I30" s="52">
        <v>1</v>
      </c>
      <c r="J30" s="52">
        <v>1</v>
      </c>
      <c r="K30" s="52">
        <v>1</v>
      </c>
      <c r="L30" s="52">
        <v>0</v>
      </c>
      <c r="M30" s="71">
        <v>1</v>
      </c>
      <c r="N30" s="131">
        <v>1</v>
      </c>
      <c r="O30" s="131">
        <v>1</v>
      </c>
      <c r="P30" s="72">
        <v>1</v>
      </c>
      <c r="Q30" s="73" t="s">
        <v>136</v>
      </c>
      <c r="R30" s="74" t="s">
        <v>0</v>
      </c>
      <c r="S30" s="132" t="s">
        <v>0</v>
      </c>
      <c r="T30" s="132" t="s">
        <v>0</v>
      </c>
      <c r="U30" s="75" t="s">
        <v>0</v>
      </c>
      <c r="V30" s="76" t="s">
        <v>145</v>
      </c>
      <c r="W30" s="76" t="s">
        <v>145</v>
      </c>
      <c r="X30" s="76" t="s">
        <v>145</v>
      </c>
      <c r="Y30" s="76" t="s">
        <v>139</v>
      </c>
      <c r="Z30" s="83">
        <v>1</v>
      </c>
      <c r="AA30" s="78">
        <v>1</v>
      </c>
      <c r="AB30" s="133">
        <v>1</v>
      </c>
      <c r="AC30" s="134">
        <v>1</v>
      </c>
      <c r="AD30" s="79" t="s">
        <v>150</v>
      </c>
      <c r="AE30" s="80">
        <v>0.75</v>
      </c>
      <c r="AF30" s="81" t="s">
        <v>212</v>
      </c>
      <c r="AG30" s="130" t="s">
        <v>25</v>
      </c>
      <c r="AH30" s="82" t="s">
        <v>92</v>
      </c>
      <c r="AI30" t="s">
        <v>213</v>
      </c>
    </row>
    <row r="31" spans="2:35" ht="270" x14ac:dyDescent="0.25">
      <c r="B31" s="69" t="s">
        <v>27</v>
      </c>
      <c r="C31" s="130" t="s">
        <v>35</v>
      </c>
      <c r="D31" s="130" t="s">
        <v>38</v>
      </c>
      <c r="E31" s="130" t="s">
        <v>40</v>
      </c>
      <c r="F31" s="130" t="s">
        <v>135</v>
      </c>
      <c r="G31" s="130">
        <v>1</v>
      </c>
      <c r="H31" s="70">
        <v>1</v>
      </c>
      <c r="I31" s="52">
        <v>0</v>
      </c>
      <c r="J31" s="52">
        <v>0</v>
      </c>
      <c r="K31" s="52">
        <v>0</v>
      </c>
      <c r="L31" s="52">
        <v>0</v>
      </c>
      <c r="M31" s="71"/>
      <c r="N31" s="131"/>
      <c r="O31" s="131">
        <v>1</v>
      </c>
      <c r="P31" s="72"/>
      <c r="Q31" s="73" t="s">
        <v>136</v>
      </c>
      <c r="R31" s="74">
        <v>0</v>
      </c>
      <c r="S31" s="132">
        <v>0</v>
      </c>
      <c r="T31" s="132" t="s">
        <v>0</v>
      </c>
      <c r="U31" s="75">
        <v>0</v>
      </c>
      <c r="V31" s="76" t="s">
        <v>138</v>
      </c>
      <c r="W31" s="76" t="s">
        <v>138</v>
      </c>
      <c r="X31" s="76" t="s">
        <v>139</v>
      </c>
      <c r="Y31" s="76" t="s">
        <v>138</v>
      </c>
      <c r="Z31" s="83" t="s">
        <v>140</v>
      </c>
      <c r="AA31" s="78" t="s">
        <v>140</v>
      </c>
      <c r="AB31" s="133" t="s">
        <v>140</v>
      </c>
      <c r="AC31" s="134" t="s">
        <v>150</v>
      </c>
      <c r="AD31" s="79" t="s">
        <v>140</v>
      </c>
      <c r="AE31" s="80">
        <v>0</v>
      </c>
      <c r="AF31" s="81" t="s">
        <v>214</v>
      </c>
      <c r="AG31" s="130" t="s">
        <v>25</v>
      </c>
      <c r="AH31" s="82" t="s">
        <v>41</v>
      </c>
      <c r="AI31" t="s">
        <v>209</v>
      </c>
    </row>
    <row r="32" spans="2:35" ht="409.5" x14ac:dyDescent="0.25">
      <c r="B32" s="69" t="s">
        <v>27</v>
      </c>
      <c r="C32" s="130" t="s">
        <v>35</v>
      </c>
      <c r="D32" s="130" t="s">
        <v>215</v>
      </c>
      <c r="E32" s="130" t="s">
        <v>216</v>
      </c>
      <c r="F32" s="130" t="s">
        <v>135</v>
      </c>
      <c r="G32" s="130">
        <v>2</v>
      </c>
      <c r="H32" s="70">
        <v>4</v>
      </c>
      <c r="I32" s="52">
        <v>1</v>
      </c>
      <c r="J32" s="52">
        <v>1</v>
      </c>
      <c r="K32" s="52">
        <v>1</v>
      </c>
      <c r="L32" s="52">
        <v>0</v>
      </c>
      <c r="M32" s="71">
        <v>1</v>
      </c>
      <c r="N32" s="131">
        <v>1</v>
      </c>
      <c r="O32" s="131">
        <v>1</v>
      </c>
      <c r="P32" s="72">
        <v>1</v>
      </c>
      <c r="Q32" s="73" t="s">
        <v>136</v>
      </c>
      <c r="R32" s="74">
        <v>0</v>
      </c>
      <c r="S32" s="132">
        <v>0</v>
      </c>
      <c r="T32" s="132" t="s">
        <v>0</v>
      </c>
      <c r="U32" s="75" t="s">
        <v>0</v>
      </c>
      <c r="V32" s="76" t="s">
        <v>145</v>
      </c>
      <c r="W32" s="76" t="s">
        <v>145</v>
      </c>
      <c r="X32" s="76" t="s">
        <v>145</v>
      </c>
      <c r="Y32" s="76" t="s">
        <v>139</v>
      </c>
      <c r="Z32" s="83">
        <v>1</v>
      </c>
      <c r="AA32" s="78">
        <v>1</v>
      </c>
      <c r="AB32" s="133">
        <v>1</v>
      </c>
      <c r="AC32" s="134">
        <v>1</v>
      </c>
      <c r="AD32" s="79" t="s">
        <v>150</v>
      </c>
      <c r="AE32" s="80">
        <v>0.75</v>
      </c>
      <c r="AF32" s="81" t="s">
        <v>217</v>
      </c>
      <c r="AG32" s="130" t="s">
        <v>25</v>
      </c>
      <c r="AH32" s="82" t="s">
        <v>92</v>
      </c>
      <c r="AI32" t="s">
        <v>218</v>
      </c>
    </row>
    <row r="33" spans="2:35" ht="303.75" x14ac:dyDescent="0.25">
      <c r="B33" s="69" t="s">
        <v>42</v>
      </c>
      <c r="C33" s="130" t="s">
        <v>43</v>
      </c>
      <c r="D33" s="130" t="s">
        <v>219</v>
      </c>
      <c r="E33" s="130" t="s">
        <v>220</v>
      </c>
      <c r="F33" s="130" t="s">
        <v>135</v>
      </c>
      <c r="G33" s="130">
        <v>1</v>
      </c>
      <c r="H33" s="70">
        <v>1</v>
      </c>
      <c r="I33" s="52">
        <v>1</v>
      </c>
      <c r="J33" s="52">
        <v>0</v>
      </c>
      <c r="K33" s="52">
        <v>0</v>
      </c>
      <c r="L33" s="52">
        <v>0</v>
      </c>
      <c r="M33" s="71"/>
      <c r="N33" s="131"/>
      <c r="O33" s="131">
        <v>1</v>
      </c>
      <c r="P33" s="72"/>
      <c r="Q33" s="73" t="s">
        <v>136</v>
      </c>
      <c r="R33" s="74">
        <v>0</v>
      </c>
      <c r="S33" s="132">
        <v>0</v>
      </c>
      <c r="T33" s="132" t="s">
        <v>0</v>
      </c>
      <c r="U33" s="75">
        <v>0</v>
      </c>
      <c r="V33" s="76" t="s">
        <v>137</v>
      </c>
      <c r="W33" s="76" t="s">
        <v>138</v>
      </c>
      <c r="X33" s="76" t="s">
        <v>139</v>
      </c>
      <c r="Y33" s="76" t="s">
        <v>138</v>
      </c>
      <c r="Z33" s="83">
        <v>1</v>
      </c>
      <c r="AA33" s="78">
        <v>1</v>
      </c>
      <c r="AB33" s="133">
        <v>1</v>
      </c>
      <c r="AC33" s="134">
        <v>1</v>
      </c>
      <c r="AD33" s="79" t="s">
        <v>140</v>
      </c>
      <c r="AE33" s="80">
        <v>1</v>
      </c>
      <c r="AF33" s="81" t="s">
        <v>221</v>
      </c>
      <c r="AG33" s="130" t="s">
        <v>25</v>
      </c>
      <c r="AH33" s="82" t="s">
        <v>90</v>
      </c>
      <c r="AI33" t="s">
        <v>222</v>
      </c>
    </row>
    <row r="34" spans="2:35" ht="315" x14ac:dyDescent="0.25">
      <c r="B34" s="69" t="s">
        <v>42</v>
      </c>
      <c r="C34" s="130" t="s">
        <v>43</v>
      </c>
      <c r="D34" s="130" t="s">
        <v>223</v>
      </c>
      <c r="E34" s="130" t="s">
        <v>224</v>
      </c>
      <c r="F34" s="130" t="s">
        <v>135</v>
      </c>
      <c r="G34" s="130">
        <v>2</v>
      </c>
      <c r="H34" s="70">
        <v>1</v>
      </c>
      <c r="I34" s="85">
        <v>0.6</v>
      </c>
      <c r="J34" s="85">
        <v>0.4</v>
      </c>
      <c r="K34" s="52">
        <v>0</v>
      </c>
      <c r="L34" s="52">
        <v>0</v>
      </c>
      <c r="M34" s="71"/>
      <c r="N34" s="131">
        <v>0.6</v>
      </c>
      <c r="O34" s="131">
        <v>0.4</v>
      </c>
      <c r="P34" s="72"/>
      <c r="Q34" s="73" t="s">
        <v>136</v>
      </c>
      <c r="R34" s="74">
        <v>0</v>
      </c>
      <c r="S34" s="132" t="s">
        <v>0</v>
      </c>
      <c r="T34" s="132" t="s">
        <v>0</v>
      </c>
      <c r="U34" s="75">
        <v>0</v>
      </c>
      <c r="V34" s="76" t="s">
        <v>137</v>
      </c>
      <c r="W34" s="76" t="s">
        <v>145</v>
      </c>
      <c r="X34" s="76" t="s">
        <v>139</v>
      </c>
      <c r="Y34" s="76" t="s">
        <v>138</v>
      </c>
      <c r="Z34" s="83">
        <v>1.2666666666666666</v>
      </c>
      <c r="AA34" s="78">
        <v>0.6</v>
      </c>
      <c r="AB34" s="133">
        <v>1</v>
      </c>
      <c r="AC34" s="134">
        <v>1</v>
      </c>
      <c r="AD34" s="79" t="s">
        <v>140</v>
      </c>
      <c r="AE34" s="80">
        <v>1</v>
      </c>
      <c r="AF34" s="81" t="s">
        <v>225</v>
      </c>
      <c r="AG34" s="130" t="s">
        <v>25</v>
      </c>
      <c r="AH34" s="82" t="s">
        <v>90</v>
      </c>
      <c r="AI34" t="s">
        <v>222</v>
      </c>
    </row>
    <row r="35" spans="2:35" ht="225" x14ac:dyDescent="0.25">
      <c r="B35" s="69" t="s">
        <v>42</v>
      </c>
      <c r="C35" s="130" t="s">
        <v>43</v>
      </c>
      <c r="D35" s="130" t="s">
        <v>226</v>
      </c>
      <c r="E35" s="130" t="s">
        <v>227</v>
      </c>
      <c r="F35" s="130" t="s">
        <v>135</v>
      </c>
      <c r="G35" s="130">
        <v>1</v>
      </c>
      <c r="H35" s="70">
        <v>5</v>
      </c>
      <c r="I35" s="52">
        <v>5</v>
      </c>
      <c r="J35" s="52">
        <v>0</v>
      </c>
      <c r="K35" s="52">
        <v>0</v>
      </c>
      <c r="L35" s="52">
        <v>0</v>
      </c>
      <c r="M35" s="71"/>
      <c r="N35" s="131">
        <v>5</v>
      </c>
      <c r="O35" s="131"/>
      <c r="P35" s="72"/>
      <c r="Q35" s="73" t="s">
        <v>136</v>
      </c>
      <c r="R35" s="74">
        <v>0</v>
      </c>
      <c r="S35" s="132" t="s">
        <v>0</v>
      </c>
      <c r="T35" s="132">
        <v>0</v>
      </c>
      <c r="U35" s="75">
        <v>0</v>
      </c>
      <c r="V35" s="76" t="s">
        <v>137</v>
      </c>
      <c r="W35" s="76" t="s">
        <v>139</v>
      </c>
      <c r="X35" s="76" t="s">
        <v>138</v>
      </c>
      <c r="Y35" s="76" t="s">
        <v>138</v>
      </c>
      <c r="Z35" s="83">
        <v>1</v>
      </c>
      <c r="AA35" s="78">
        <v>1</v>
      </c>
      <c r="AB35" s="133">
        <v>1</v>
      </c>
      <c r="AC35" s="134" t="s">
        <v>140</v>
      </c>
      <c r="AD35" s="79" t="s">
        <v>140</v>
      </c>
      <c r="AE35" s="80">
        <v>1</v>
      </c>
      <c r="AF35" s="81" t="s">
        <v>228</v>
      </c>
      <c r="AG35" s="130" t="s">
        <v>25</v>
      </c>
      <c r="AH35" s="82" t="s">
        <v>90</v>
      </c>
      <c r="AI35" t="s">
        <v>229</v>
      </c>
    </row>
    <row r="36" spans="2:35" ht="409.5" x14ac:dyDescent="0.25">
      <c r="B36" s="69" t="s">
        <v>42</v>
      </c>
      <c r="C36" s="130" t="s">
        <v>43</v>
      </c>
      <c r="D36" s="130" t="s">
        <v>230</v>
      </c>
      <c r="E36" s="130" t="s">
        <v>231</v>
      </c>
      <c r="F36" s="130" t="s">
        <v>135</v>
      </c>
      <c r="G36" s="130">
        <v>1</v>
      </c>
      <c r="H36" s="70">
        <v>1</v>
      </c>
      <c r="I36" s="52">
        <v>0</v>
      </c>
      <c r="J36" s="85">
        <v>0.7</v>
      </c>
      <c r="K36" s="52">
        <v>0</v>
      </c>
      <c r="L36" s="52">
        <v>0</v>
      </c>
      <c r="M36" s="71"/>
      <c r="N36" s="131">
        <v>1</v>
      </c>
      <c r="O36" s="131"/>
      <c r="P36" s="72"/>
      <c r="Q36" s="73" t="s">
        <v>136</v>
      </c>
      <c r="R36" s="74">
        <v>0</v>
      </c>
      <c r="S36" s="132" t="s">
        <v>0</v>
      </c>
      <c r="T36" s="132">
        <v>0</v>
      </c>
      <c r="U36" s="75">
        <v>0</v>
      </c>
      <c r="V36" s="76" t="s">
        <v>138</v>
      </c>
      <c r="W36" s="76" t="s">
        <v>145</v>
      </c>
      <c r="X36" s="76" t="s">
        <v>138</v>
      </c>
      <c r="Y36" s="76" t="s">
        <v>138</v>
      </c>
      <c r="Z36" s="83">
        <v>0.7</v>
      </c>
      <c r="AA36" s="78" t="s">
        <v>140</v>
      </c>
      <c r="AB36" s="133">
        <v>0.7</v>
      </c>
      <c r="AC36" s="134">
        <v>0.7</v>
      </c>
      <c r="AD36" s="79" t="s">
        <v>140</v>
      </c>
      <c r="AE36" s="80">
        <v>0.7</v>
      </c>
      <c r="AF36" s="81" t="s">
        <v>232</v>
      </c>
      <c r="AG36" s="130" t="s">
        <v>25</v>
      </c>
      <c r="AH36" s="82" t="s">
        <v>96</v>
      </c>
      <c r="AI36" t="s">
        <v>233</v>
      </c>
    </row>
    <row r="37" spans="2:35" ht="409.5" x14ac:dyDescent="0.25">
      <c r="B37" s="69" t="s">
        <v>42</v>
      </c>
      <c r="C37" s="130" t="s">
        <v>44</v>
      </c>
      <c r="D37" s="130" t="s">
        <v>234</v>
      </c>
      <c r="E37" s="130" t="s">
        <v>235</v>
      </c>
      <c r="F37" s="130" t="s">
        <v>135</v>
      </c>
      <c r="G37" s="130">
        <v>2</v>
      </c>
      <c r="H37" s="70">
        <v>1</v>
      </c>
      <c r="I37" s="85">
        <v>0.2</v>
      </c>
      <c r="J37" s="85">
        <v>0.8</v>
      </c>
      <c r="K37" s="52">
        <v>0</v>
      </c>
      <c r="L37" s="52">
        <v>0</v>
      </c>
      <c r="M37" s="71"/>
      <c r="N37" s="131">
        <v>0.8</v>
      </c>
      <c r="O37" s="131">
        <v>0.2</v>
      </c>
      <c r="P37" s="72"/>
      <c r="Q37" s="73" t="s">
        <v>136</v>
      </c>
      <c r="R37" s="74">
        <v>0</v>
      </c>
      <c r="S37" s="132" t="s">
        <v>0</v>
      </c>
      <c r="T37" s="132" t="s">
        <v>0</v>
      </c>
      <c r="U37" s="75">
        <v>0</v>
      </c>
      <c r="V37" s="76" t="s">
        <v>137</v>
      </c>
      <c r="W37" s="76" t="s">
        <v>145</v>
      </c>
      <c r="X37" s="76" t="s">
        <v>139</v>
      </c>
      <c r="Y37" s="76" t="s">
        <v>138</v>
      </c>
      <c r="Z37" s="83">
        <v>1.2</v>
      </c>
      <c r="AA37" s="78">
        <v>0.2</v>
      </c>
      <c r="AB37" s="133">
        <v>1</v>
      </c>
      <c r="AC37" s="134">
        <v>1</v>
      </c>
      <c r="AD37" s="79" t="s">
        <v>140</v>
      </c>
      <c r="AE37" s="80">
        <v>1</v>
      </c>
      <c r="AF37" s="81" t="s">
        <v>236</v>
      </c>
      <c r="AG37" s="130" t="s">
        <v>25</v>
      </c>
      <c r="AH37" s="82" t="s">
        <v>41</v>
      </c>
      <c r="AI37" t="s">
        <v>237</v>
      </c>
    </row>
    <row r="38" spans="2:35" ht="384.75" x14ac:dyDescent="0.25">
      <c r="B38" s="69" t="s">
        <v>42</v>
      </c>
      <c r="C38" s="130" t="s">
        <v>44</v>
      </c>
      <c r="D38" s="130" t="s">
        <v>238</v>
      </c>
      <c r="E38" s="130" t="s">
        <v>239</v>
      </c>
      <c r="F38" s="130" t="s">
        <v>135</v>
      </c>
      <c r="G38" s="130">
        <v>1</v>
      </c>
      <c r="H38" s="70">
        <v>1</v>
      </c>
      <c r="I38" s="85">
        <v>0.2</v>
      </c>
      <c r="J38" s="85">
        <v>0.2</v>
      </c>
      <c r="K38" s="85">
        <v>0.4</v>
      </c>
      <c r="L38" s="52">
        <v>0</v>
      </c>
      <c r="M38" s="71"/>
      <c r="N38" s="131">
        <v>1</v>
      </c>
      <c r="O38" s="131"/>
      <c r="P38" s="72"/>
      <c r="Q38" s="73" t="s">
        <v>136</v>
      </c>
      <c r="R38" s="74">
        <v>0</v>
      </c>
      <c r="S38" s="132" t="s">
        <v>0</v>
      </c>
      <c r="T38" s="132">
        <v>0</v>
      </c>
      <c r="U38" s="75">
        <v>0</v>
      </c>
      <c r="V38" s="76" t="s">
        <v>137</v>
      </c>
      <c r="W38" s="76" t="s">
        <v>145</v>
      </c>
      <c r="X38" s="76" t="s">
        <v>137</v>
      </c>
      <c r="Y38" s="76" t="s">
        <v>138</v>
      </c>
      <c r="Z38" s="83">
        <v>0.4</v>
      </c>
      <c r="AA38" s="78">
        <v>0.2</v>
      </c>
      <c r="AB38" s="133">
        <v>0.4</v>
      </c>
      <c r="AC38" s="134">
        <v>0.8</v>
      </c>
      <c r="AD38" s="79" t="s">
        <v>140</v>
      </c>
      <c r="AE38" s="80">
        <v>0.8</v>
      </c>
      <c r="AF38" s="81" t="s">
        <v>240</v>
      </c>
      <c r="AG38" s="130" t="s">
        <v>25</v>
      </c>
      <c r="AH38" s="82" t="s">
        <v>41</v>
      </c>
      <c r="AI38" t="s">
        <v>237</v>
      </c>
    </row>
    <row r="39" spans="2:35" ht="202.5" x14ac:dyDescent="0.25">
      <c r="B39" s="69" t="s">
        <v>42</v>
      </c>
      <c r="C39" s="130" t="s">
        <v>44</v>
      </c>
      <c r="D39" s="130" t="s">
        <v>241</v>
      </c>
      <c r="E39" s="130" t="s">
        <v>242</v>
      </c>
      <c r="F39" s="130" t="s">
        <v>135</v>
      </c>
      <c r="G39" s="130">
        <v>1</v>
      </c>
      <c r="H39" s="70">
        <v>1</v>
      </c>
      <c r="I39" s="85">
        <v>0.7</v>
      </c>
      <c r="J39" s="85">
        <v>0.3</v>
      </c>
      <c r="K39" s="52">
        <v>0</v>
      </c>
      <c r="L39" s="52">
        <v>0</v>
      </c>
      <c r="M39" s="71"/>
      <c r="N39" s="131"/>
      <c r="O39" s="131">
        <v>1</v>
      </c>
      <c r="P39" s="72"/>
      <c r="Q39" s="73" t="s">
        <v>136</v>
      </c>
      <c r="R39" s="74">
        <v>0</v>
      </c>
      <c r="S39" s="132">
        <v>0</v>
      </c>
      <c r="T39" s="132" t="s">
        <v>0</v>
      </c>
      <c r="U39" s="75">
        <v>0</v>
      </c>
      <c r="V39" s="76" t="s">
        <v>137</v>
      </c>
      <c r="W39" s="76" t="s">
        <v>137</v>
      </c>
      <c r="X39" s="76" t="s">
        <v>139</v>
      </c>
      <c r="Y39" s="76" t="s">
        <v>138</v>
      </c>
      <c r="Z39" s="83">
        <v>1</v>
      </c>
      <c r="AA39" s="78">
        <v>0.7</v>
      </c>
      <c r="AB39" s="133">
        <v>1</v>
      </c>
      <c r="AC39" s="134">
        <v>1</v>
      </c>
      <c r="AD39" s="79" t="s">
        <v>140</v>
      </c>
      <c r="AE39" s="80">
        <v>1</v>
      </c>
      <c r="AF39" s="81" t="s">
        <v>243</v>
      </c>
      <c r="AG39" s="130" t="s">
        <v>25</v>
      </c>
      <c r="AH39" s="82" t="s">
        <v>41</v>
      </c>
      <c r="AI39" t="s">
        <v>237</v>
      </c>
    </row>
    <row r="40" spans="2:35" ht="356.25" x14ac:dyDescent="0.25">
      <c r="B40" s="69" t="s">
        <v>42</v>
      </c>
      <c r="C40" s="130" t="s">
        <v>44</v>
      </c>
      <c r="D40" s="130" t="s">
        <v>244</v>
      </c>
      <c r="E40" s="130" t="s">
        <v>245</v>
      </c>
      <c r="F40" s="130" t="s">
        <v>135</v>
      </c>
      <c r="G40" s="130">
        <v>1</v>
      </c>
      <c r="H40" s="70">
        <v>1</v>
      </c>
      <c r="I40" s="85">
        <v>0.7</v>
      </c>
      <c r="J40" s="85">
        <v>0.15</v>
      </c>
      <c r="K40" s="52">
        <v>0</v>
      </c>
      <c r="L40" s="52">
        <v>0</v>
      </c>
      <c r="M40" s="71"/>
      <c r="N40" s="131">
        <v>1</v>
      </c>
      <c r="O40" s="131"/>
      <c r="P40" s="72"/>
      <c r="Q40" s="73" t="s">
        <v>136</v>
      </c>
      <c r="R40" s="74">
        <v>0</v>
      </c>
      <c r="S40" s="132" t="s">
        <v>0</v>
      </c>
      <c r="T40" s="132">
        <v>0</v>
      </c>
      <c r="U40" s="75">
        <v>0</v>
      </c>
      <c r="V40" s="76" t="s">
        <v>137</v>
      </c>
      <c r="W40" s="76" t="s">
        <v>145</v>
      </c>
      <c r="X40" s="76" t="s">
        <v>138</v>
      </c>
      <c r="Y40" s="76" t="s">
        <v>138</v>
      </c>
      <c r="Z40" s="83">
        <v>0.85</v>
      </c>
      <c r="AA40" s="78">
        <v>0.7</v>
      </c>
      <c r="AB40" s="133">
        <v>0.85</v>
      </c>
      <c r="AC40" s="134">
        <v>0.85</v>
      </c>
      <c r="AD40" s="79" t="s">
        <v>140</v>
      </c>
      <c r="AE40" s="80">
        <v>0.85</v>
      </c>
      <c r="AF40" s="81" t="s">
        <v>246</v>
      </c>
      <c r="AG40" s="130" t="s">
        <v>25</v>
      </c>
      <c r="AH40" s="82" t="s">
        <v>41</v>
      </c>
      <c r="AI40" t="s">
        <v>237</v>
      </c>
    </row>
    <row r="41" spans="2:35" ht="171" x14ac:dyDescent="0.25">
      <c r="B41" s="69" t="s">
        <v>42</v>
      </c>
      <c r="C41" s="130" t="s">
        <v>44</v>
      </c>
      <c r="D41" s="130" t="s">
        <v>247</v>
      </c>
      <c r="E41" s="130" t="s">
        <v>248</v>
      </c>
      <c r="F41" s="130" t="s">
        <v>135</v>
      </c>
      <c r="G41" s="130">
        <v>3</v>
      </c>
      <c r="H41" s="86">
        <v>1</v>
      </c>
      <c r="I41" s="87">
        <v>0</v>
      </c>
      <c r="J41" s="87">
        <v>0.61</v>
      </c>
      <c r="K41" s="87">
        <v>0.39</v>
      </c>
      <c r="L41" s="87">
        <v>0</v>
      </c>
      <c r="M41" s="88"/>
      <c r="N41" s="137">
        <v>0.1</v>
      </c>
      <c r="O41" s="137">
        <v>0.2</v>
      </c>
      <c r="P41" s="89">
        <v>0.7</v>
      </c>
      <c r="Q41" s="73" t="s">
        <v>136</v>
      </c>
      <c r="R41" s="74">
        <v>0</v>
      </c>
      <c r="S41" s="132" t="s">
        <v>0</v>
      </c>
      <c r="T41" s="132" t="s">
        <v>0</v>
      </c>
      <c r="U41" s="75" t="s">
        <v>0</v>
      </c>
      <c r="V41" s="76" t="s">
        <v>138</v>
      </c>
      <c r="W41" s="76" t="s">
        <v>145</v>
      </c>
      <c r="X41" s="76" t="s">
        <v>145</v>
      </c>
      <c r="Y41" s="76" t="s">
        <v>139</v>
      </c>
      <c r="Z41" s="83">
        <v>1</v>
      </c>
      <c r="AA41" s="78" t="s">
        <v>140</v>
      </c>
      <c r="AB41" s="133">
        <v>1</v>
      </c>
      <c r="AC41" s="134" t="s">
        <v>170</v>
      </c>
      <c r="AD41" s="79"/>
      <c r="AE41" s="80">
        <v>1</v>
      </c>
      <c r="AF41" s="81" t="s">
        <v>249</v>
      </c>
      <c r="AG41" s="130" t="s">
        <v>25</v>
      </c>
      <c r="AH41" s="82" t="s">
        <v>41</v>
      </c>
      <c r="AI41" t="s">
        <v>237</v>
      </c>
    </row>
    <row r="42" spans="2:35" ht="236.25" x14ac:dyDescent="0.25">
      <c r="B42" s="69" t="s">
        <v>42</v>
      </c>
      <c r="C42" s="130" t="s">
        <v>44</v>
      </c>
      <c r="D42" s="130" t="s">
        <v>250</v>
      </c>
      <c r="E42" s="130" t="s">
        <v>251</v>
      </c>
      <c r="F42" s="130" t="s">
        <v>135</v>
      </c>
      <c r="G42" s="130">
        <v>1</v>
      </c>
      <c r="H42" s="70">
        <v>1</v>
      </c>
      <c r="I42" s="85">
        <v>0.2</v>
      </c>
      <c r="J42" s="85">
        <v>0.3</v>
      </c>
      <c r="K42" s="90">
        <v>0.15</v>
      </c>
      <c r="L42" s="52">
        <v>0</v>
      </c>
      <c r="M42" s="71"/>
      <c r="N42" s="131"/>
      <c r="O42" s="131"/>
      <c r="P42" s="72">
        <v>1</v>
      </c>
      <c r="Q42" s="73" t="s">
        <v>136</v>
      </c>
      <c r="R42" s="74">
        <v>0</v>
      </c>
      <c r="S42" s="132">
        <v>0</v>
      </c>
      <c r="T42" s="132">
        <v>0</v>
      </c>
      <c r="U42" s="75" t="s">
        <v>0</v>
      </c>
      <c r="V42" s="76" t="s">
        <v>137</v>
      </c>
      <c r="W42" s="76" t="s">
        <v>137</v>
      </c>
      <c r="X42" s="76" t="s">
        <v>137</v>
      </c>
      <c r="Y42" s="76" t="s">
        <v>139</v>
      </c>
      <c r="Z42" s="83">
        <v>0.3</v>
      </c>
      <c r="AA42" s="78"/>
      <c r="AB42" s="133"/>
      <c r="AC42" s="134"/>
      <c r="AD42" s="79" t="s">
        <v>150</v>
      </c>
      <c r="AE42" s="80">
        <v>0.65</v>
      </c>
      <c r="AF42" s="81" t="s">
        <v>252</v>
      </c>
      <c r="AG42" s="130" t="s">
        <v>25</v>
      </c>
      <c r="AH42" s="82" t="s">
        <v>41</v>
      </c>
      <c r="AI42" t="s">
        <v>237</v>
      </c>
    </row>
    <row r="43" spans="2:35" ht="270" x14ac:dyDescent="0.25">
      <c r="B43" s="69" t="s">
        <v>42</v>
      </c>
      <c r="C43" s="130" t="s">
        <v>44</v>
      </c>
      <c r="D43" s="130" t="s">
        <v>253</v>
      </c>
      <c r="E43" s="130" t="s">
        <v>254</v>
      </c>
      <c r="F43" s="138" t="s">
        <v>135</v>
      </c>
      <c r="G43" s="130">
        <v>2</v>
      </c>
      <c r="H43" s="86">
        <v>0.5</v>
      </c>
      <c r="I43" s="87">
        <v>0</v>
      </c>
      <c r="J43" s="87">
        <v>0</v>
      </c>
      <c r="K43" s="87">
        <v>0</v>
      </c>
      <c r="L43" s="87">
        <v>0</v>
      </c>
      <c r="M43" s="88"/>
      <c r="N43" s="137"/>
      <c r="O43" s="137">
        <v>0.1</v>
      </c>
      <c r="P43" s="89">
        <v>0.4</v>
      </c>
      <c r="Q43" s="73" t="s">
        <v>136</v>
      </c>
      <c r="R43" s="74">
        <v>0</v>
      </c>
      <c r="S43" s="132">
        <v>0</v>
      </c>
      <c r="T43" s="132" t="s">
        <v>0</v>
      </c>
      <c r="U43" s="75" t="s">
        <v>0</v>
      </c>
      <c r="V43" s="76" t="s">
        <v>138</v>
      </c>
      <c r="W43" s="76" t="s">
        <v>138</v>
      </c>
      <c r="X43" s="76" t="s">
        <v>139</v>
      </c>
      <c r="Y43" s="76" t="s">
        <v>139</v>
      </c>
      <c r="Z43" s="83" t="s">
        <v>140</v>
      </c>
      <c r="AA43" s="78" t="s">
        <v>140</v>
      </c>
      <c r="AB43" s="133" t="s">
        <v>140</v>
      </c>
      <c r="AC43" s="134" t="s">
        <v>150</v>
      </c>
      <c r="AD43" s="79" t="s">
        <v>150</v>
      </c>
      <c r="AE43" s="80">
        <v>0</v>
      </c>
      <c r="AF43" s="81" t="s">
        <v>255</v>
      </c>
      <c r="AG43" s="130" t="s">
        <v>25</v>
      </c>
      <c r="AH43" s="82" t="s">
        <v>41</v>
      </c>
      <c r="AI43" t="s">
        <v>237</v>
      </c>
    </row>
    <row r="44" spans="2:35" ht="128.25" x14ac:dyDescent="0.25">
      <c r="B44" s="69" t="s">
        <v>42</v>
      </c>
      <c r="C44" s="130" t="s">
        <v>44</v>
      </c>
      <c r="D44" s="130" t="s">
        <v>256</v>
      </c>
      <c r="E44" s="130" t="s">
        <v>257</v>
      </c>
      <c r="F44" s="130" t="s">
        <v>135</v>
      </c>
      <c r="G44" s="130">
        <v>1</v>
      </c>
      <c r="H44" s="70">
        <v>1</v>
      </c>
      <c r="I44" s="52">
        <v>1</v>
      </c>
      <c r="J44" s="52">
        <v>0</v>
      </c>
      <c r="K44" s="52">
        <v>0</v>
      </c>
      <c r="L44" s="52">
        <v>0</v>
      </c>
      <c r="M44" s="71"/>
      <c r="N44" s="131">
        <v>1</v>
      </c>
      <c r="O44" s="131"/>
      <c r="P44" s="72"/>
      <c r="Q44" s="73" t="s">
        <v>136</v>
      </c>
      <c r="R44" s="74">
        <v>0</v>
      </c>
      <c r="S44" s="132" t="s">
        <v>0</v>
      </c>
      <c r="T44" s="132">
        <v>0</v>
      </c>
      <c r="U44" s="75">
        <v>0</v>
      </c>
      <c r="V44" s="76" t="s">
        <v>137</v>
      </c>
      <c r="W44" s="76" t="s">
        <v>139</v>
      </c>
      <c r="X44" s="76" t="s">
        <v>138</v>
      </c>
      <c r="Y44" s="76" t="s">
        <v>138</v>
      </c>
      <c r="Z44" s="83">
        <v>1</v>
      </c>
      <c r="AA44" s="78">
        <v>1</v>
      </c>
      <c r="AB44" s="133">
        <v>1</v>
      </c>
      <c r="AC44" s="134" t="s">
        <v>140</v>
      </c>
      <c r="AD44" s="79" t="s">
        <v>140</v>
      </c>
      <c r="AE44" s="80">
        <v>1</v>
      </c>
      <c r="AF44" s="81" t="s">
        <v>258</v>
      </c>
      <c r="AG44" s="130" t="s">
        <v>25</v>
      </c>
      <c r="AH44" s="82" t="s">
        <v>41</v>
      </c>
      <c r="AI44" t="s">
        <v>237</v>
      </c>
    </row>
    <row r="45" spans="2:35" ht="270.75" x14ac:dyDescent="0.25">
      <c r="B45" s="69" t="s">
        <v>42</v>
      </c>
      <c r="C45" s="130" t="s">
        <v>44</v>
      </c>
      <c r="D45" s="130" t="s">
        <v>259</v>
      </c>
      <c r="E45" s="130" t="s">
        <v>260</v>
      </c>
      <c r="F45" s="130" t="s">
        <v>135</v>
      </c>
      <c r="G45" s="130">
        <v>1</v>
      </c>
      <c r="H45" s="70">
        <v>1</v>
      </c>
      <c r="I45" s="85">
        <v>0.2</v>
      </c>
      <c r="J45" s="85">
        <v>0.4</v>
      </c>
      <c r="K45" s="85">
        <v>0.25</v>
      </c>
      <c r="L45" s="52">
        <v>0</v>
      </c>
      <c r="M45" s="71"/>
      <c r="N45" s="131">
        <v>1</v>
      </c>
      <c r="O45" s="131"/>
      <c r="P45" s="72"/>
      <c r="Q45" s="73" t="s">
        <v>136</v>
      </c>
      <c r="R45" s="74">
        <v>0</v>
      </c>
      <c r="S45" s="132" t="s">
        <v>0</v>
      </c>
      <c r="T45" s="132">
        <v>0</v>
      </c>
      <c r="U45" s="75">
        <v>0</v>
      </c>
      <c r="V45" s="76" t="s">
        <v>137</v>
      </c>
      <c r="W45" s="76" t="s">
        <v>145</v>
      </c>
      <c r="X45" s="76" t="s">
        <v>137</v>
      </c>
      <c r="Y45" s="76" t="s">
        <v>138</v>
      </c>
      <c r="Z45" s="83">
        <v>0.60000000000000009</v>
      </c>
      <c r="AA45" s="78">
        <v>0.2</v>
      </c>
      <c r="AB45" s="133">
        <v>0.6</v>
      </c>
      <c r="AC45" s="134">
        <v>0.85</v>
      </c>
      <c r="AD45" s="79" t="s">
        <v>140</v>
      </c>
      <c r="AE45" s="80">
        <v>0.85000000000000009</v>
      </c>
      <c r="AF45" s="81" t="s">
        <v>261</v>
      </c>
      <c r="AG45" s="130" t="s">
        <v>25</v>
      </c>
      <c r="AH45" s="82" t="s">
        <v>41</v>
      </c>
      <c r="AI45" t="s">
        <v>237</v>
      </c>
    </row>
    <row r="46" spans="2:35" ht="303.75" x14ac:dyDescent="0.25">
      <c r="B46" s="69" t="s">
        <v>42</v>
      </c>
      <c r="C46" s="130" t="s">
        <v>44</v>
      </c>
      <c r="D46" s="130" t="s">
        <v>262</v>
      </c>
      <c r="E46" s="130" t="s">
        <v>263</v>
      </c>
      <c r="F46" s="130" t="s">
        <v>135</v>
      </c>
      <c r="G46" s="130">
        <v>1</v>
      </c>
      <c r="H46" s="70">
        <v>1</v>
      </c>
      <c r="I46" s="52">
        <v>0</v>
      </c>
      <c r="J46" s="52">
        <v>0.5</v>
      </c>
      <c r="K46" s="52">
        <v>0</v>
      </c>
      <c r="L46" s="52">
        <v>0</v>
      </c>
      <c r="M46" s="71">
        <v>1</v>
      </c>
      <c r="N46" s="131"/>
      <c r="O46" s="131"/>
      <c r="P46" s="72"/>
      <c r="Q46" s="73" t="s">
        <v>136</v>
      </c>
      <c r="R46" s="74" t="s">
        <v>0</v>
      </c>
      <c r="S46" s="132">
        <v>0</v>
      </c>
      <c r="T46" s="132">
        <v>0</v>
      </c>
      <c r="U46" s="75">
        <v>0</v>
      </c>
      <c r="V46" s="76" t="s">
        <v>139</v>
      </c>
      <c r="W46" s="76" t="s">
        <v>137</v>
      </c>
      <c r="X46" s="76" t="s">
        <v>138</v>
      </c>
      <c r="Y46" s="76" t="s">
        <v>138</v>
      </c>
      <c r="Z46" s="83">
        <v>0.5</v>
      </c>
      <c r="AA46" s="78" t="s">
        <v>150</v>
      </c>
      <c r="AB46" s="133">
        <v>0.5</v>
      </c>
      <c r="AC46" s="134">
        <v>0.5</v>
      </c>
      <c r="AD46" s="79" t="s">
        <v>140</v>
      </c>
      <c r="AE46" s="80">
        <v>0.5</v>
      </c>
      <c r="AF46" s="81" t="s">
        <v>264</v>
      </c>
      <c r="AG46" s="130" t="s">
        <v>25</v>
      </c>
      <c r="AH46" s="82" t="s">
        <v>96</v>
      </c>
      <c r="AI46" t="s">
        <v>265</v>
      </c>
    </row>
    <row r="47" spans="2:35" ht="199.5" x14ac:dyDescent="0.25">
      <c r="B47" s="69" t="s">
        <v>42</v>
      </c>
      <c r="C47" s="130" t="s">
        <v>44</v>
      </c>
      <c r="D47" s="130" t="s">
        <v>266</v>
      </c>
      <c r="E47" s="130" t="s">
        <v>267</v>
      </c>
      <c r="F47" s="130" t="s">
        <v>135</v>
      </c>
      <c r="G47" s="130">
        <v>2</v>
      </c>
      <c r="H47" s="86">
        <v>1</v>
      </c>
      <c r="I47" s="87">
        <v>0.8</v>
      </c>
      <c r="J47" s="87">
        <v>0.1</v>
      </c>
      <c r="K47" s="87">
        <v>0.1</v>
      </c>
      <c r="L47" s="52">
        <v>0</v>
      </c>
      <c r="M47" s="88">
        <v>0.8</v>
      </c>
      <c r="N47" s="137">
        <v>0.2</v>
      </c>
      <c r="O47" s="137"/>
      <c r="P47" s="89"/>
      <c r="Q47" s="73" t="s">
        <v>136</v>
      </c>
      <c r="R47" s="74" t="s">
        <v>0</v>
      </c>
      <c r="S47" s="132" t="s">
        <v>0</v>
      </c>
      <c r="T47" s="132">
        <v>0</v>
      </c>
      <c r="U47" s="75">
        <v>0</v>
      </c>
      <c r="V47" s="76" t="s">
        <v>145</v>
      </c>
      <c r="W47" s="76" t="s">
        <v>145</v>
      </c>
      <c r="X47" s="76" t="s">
        <v>137</v>
      </c>
      <c r="Y47" s="76" t="s">
        <v>138</v>
      </c>
      <c r="Z47" s="83">
        <v>0.5</v>
      </c>
      <c r="AA47" s="78">
        <v>1</v>
      </c>
      <c r="AB47" s="133">
        <v>0.9</v>
      </c>
      <c r="AC47" s="134">
        <v>1</v>
      </c>
      <c r="AD47" s="79" t="s">
        <v>140</v>
      </c>
      <c r="AE47" s="80">
        <v>1</v>
      </c>
      <c r="AF47" s="81" t="s">
        <v>268</v>
      </c>
      <c r="AG47" s="130" t="s">
        <v>25</v>
      </c>
      <c r="AH47" s="82" t="s">
        <v>41</v>
      </c>
      <c r="AI47" t="s">
        <v>237</v>
      </c>
    </row>
    <row r="48" spans="2:35" ht="199.5" x14ac:dyDescent="0.25">
      <c r="B48" s="69" t="s">
        <v>42</v>
      </c>
      <c r="C48" s="130" t="s">
        <v>44</v>
      </c>
      <c r="D48" s="130" t="s">
        <v>269</v>
      </c>
      <c r="E48" s="130" t="s">
        <v>270</v>
      </c>
      <c r="F48" s="130" t="s">
        <v>135</v>
      </c>
      <c r="G48" s="130">
        <v>2</v>
      </c>
      <c r="H48" s="86">
        <v>1</v>
      </c>
      <c r="I48" s="87">
        <v>0.8</v>
      </c>
      <c r="J48" s="87">
        <v>0.2</v>
      </c>
      <c r="K48" s="52">
        <v>0</v>
      </c>
      <c r="L48" s="52">
        <v>0</v>
      </c>
      <c r="M48" s="88">
        <v>0.8</v>
      </c>
      <c r="N48" s="137">
        <v>0.2</v>
      </c>
      <c r="O48" s="137"/>
      <c r="P48" s="89"/>
      <c r="Q48" s="73" t="s">
        <v>136</v>
      </c>
      <c r="R48" s="74" t="s">
        <v>0</v>
      </c>
      <c r="S48" s="132" t="s">
        <v>0</v>
      </c>
      <c r="T48" s="132">
        <v>0</v>
      </c>
      <c r="U48" s="75">
        <v>0</v>
      </c>
      <c r="V48" s="76" t="s">
        <v>145</v>
      </c>
      <c r="W48" s="76" t="s">
        <v>145</v>
      </c>
      <c r="X48" s="76" t="s">
        <v>138</v>
      </c>
      <c r="Y48" s="76" t="s">
        <v>138</v>
      </c>
      <c r="Z48" s="83">
        <v>1</v>
      </c>
      <c r="AA48" s="78">
        <v>1</v>
      </c>
      <c r="AB48" s="133">
        <v>1</v>
      </c>
      <c r="AC48" s="134"/>
      <c r="AD48" s="79" t="s">
        <v>140</v>
      </c>
      <c r="AE48" s="80">
        <v>1</v>
      </c>
      <c r="AF48" s="81" t="s">
        <v>271</v>
      </c>
      <c r="AG48" s="130" t="s">
        <v>25</v>
      </c>
      <c r="AH48" s="82" t="s">
        <v>41</v>
      </c>
      <c r="AI48" t="s">
        <v>237</v>
      </c>
    </row>
    <row r="49" spans="2:35" ht="292.5" x14ac:dyDescent="0.25">
      <c r="B49" s="69" t="s">
        <v>42</v>
      </c>
      <c r="C49" s="130" t="s">
        <v>44</v>
      </c>
      <c r="D49" s="130" t="s">
        <v>272</v>
      </c>
      <c r="E49" s="130" t="s">
        <v>273</v>
      </c>
      <c r="F49" s="130" t="s">
        <v>135</v>
      </c>
      <c r="G49" s="130">
        <v>2</v>
      </c>
      <c r="H49" s="86">
        <v>1</v>
      </c>
      <c r="I49" s="87">
        <v>0.8</v>
      </c>
      <c r="J49" s="87">
        <v>0.2</v>
      </c>
      <c r="K49" s="52">
        <v>0</v>
      </c>
      <c r="L49" s="52">
        <v>0</v>
      </c>
      <c r="M49" s="88">
        <v>0.8</v>
      </c>
      <c r="N49" s="137">
        <v>0.2</v>
      </c>
      <c r="O49" s="137"/>
      <c r="P49" s="89"/>
      <c r="Q49" s="73" t="s">
        <v>136</v>
      </c>
      <c r="R49" s="74" t="s">
        <v>0</v>
      </c>
      <c r="S49" s="132" t="s">
        <v>0</v>
      </c>
      <c r="T49" s="132">
        <v>0</v>
      </c>
      <c r="U49" s="75">
        <v>0</v>
      </c>
      <c r="V49" s="76" t="s">
        <v>145</v>
      </c>
      <c r="W49" s="76" t="s">
        <v>145</v>
      </c>
      <c r="X49" s="76" t="s">
        <v>138</v>
      </c>
      <c r="Y49" s="76" t="s">
        <v>138</v>
      </c>
      <c r="Z49" s="83">
        <v>1</v>
      </c>
      <c r="AA49" s="78">
        <v>1</v>
      </c>
      <c r="AB49" s="133">
        <v>1</v>
      </c>
      <c r="AC49" s="134" t="s">
        <v>140</v>
      </c>
      <c r="AD49" s="79" t="s">
        <v>140</v>
      </c>
      <c r="AE49" s="80">
        <v>1</v>
      </c>
      <c r="AF49" s="81" t="s">
        <v>274</v>
      </c>
      <c r="AG49" s="130" t="s">
        <v>25</v>
      </c>
      <c r="AH49" s="82" t="s">
        <v>41</v>
      </c>
      <c r="AI49" t="s">
        <v>237</v>
      </c>
    </row>
    <row r="50" spans="2:35" ht="342" x14ac:dyDescent="0.25">
      <c r="B50" s="69" t="s">
        <v>42</v>
      </c>
      <c r="C50" s="130" t="s">
        <v>44</v>
      </c>
      <c r="D50" s="130" t="s">
        <v>275</v>
      </c>
      <c r="E50" s="130" t="s">
        <v>276</v>
      </c>
      <c r="F50" s="130" t="s">
        <v>135</v>
      </c>
      <c r="G50" s="130">
        <v>2</v>
      </c>
      <c r="H50" s="86">
        <v>1</v>
      </c>
      <c r="I50" s="87">
        <v>1</v>
      </c>
      <c r="J50" s="87">
        <v>0</v>
      </c>
      <c r="K50" s="52">
        <v>0</v>
      </c>
      <c r="L50" s="52">
        <v>0</v>
      </c>
      <c r="M50" s="88">
        <v>0.8</v>
      </c>
      <c r="N50" s="137">
        <v>0.2</v>
      </c>
      <c r="O50" s="137"/>
      <c r="P50" s="89"/>
      <c r="Q50" s="73" t="s">
        <v>136</v>
      </c>
      <c r="R50" s="74" t="s">
        <v>0</v>
      </c>
      <c r="S50" s="132" t="s">
        <v>0</v>
      </c>
      <c r="T50" s="132">
        <v>0</v>
      </c>
      <c r="U50" s="75">
        <v>0</v>
      </c>
      <c r="V50" s="76" t="s">
        <v>145</v>
      </c>
      <c r="W50" s="76" t="s">
        <v>139</v>
      </c>
      <c r="X50" s="76" t="s">
        <v>138</v>
      </c>
      <c r="Y50" s="76" t="s">
        <v>138</v>
      </c>
      <c r="Z50" s="83" t="s">
        <v>150</v>
      </c>
      <c r="AA50" s="78" t="s">
        <v>170</v>
      </c>
      <c r="AB50" s="133">
        <v>1</v>
      </c>
      <c r="AC50" s="134" t="s">
        <v>140</v>
      </c>
      <c r="AD50" s="79" t="s">
        <v>140</v>
      </c>
      <c r="AE50" s="80">
        <v>1</v>
      </c>
      <c r="AF50" s="81" t="s">
        <v>277</v>
      </c>
      <c r="AG50" s="130" t="s">
        <v>25</v>
      </c>
      <c r="AH50" s="82" t="s">
        <v>41</v>
      </c>
      <c r="AI50" t="s">
        <v>237</v>
      </c>
    </row>
    <row r="51" spans="2:35" ht="228" x14ac:dyDescent="0.25">
      <c r="B51" s="69" t="s">
        <v>42</v>
      </c>
      <c r="C51" s="130" t="s">
        <v>44</v>
      </c>
      <c r="D51" s="130" t="s">
        <v>278</v>
      </c>
      <c r="E51" s="130" t="s">
        <v>279</v>
      </c>
      <c r="F51" s="130" t="s">
        <v>2</v>
      </c>
      <c r="G51" s="130">
        <v>4</v>
      </c>
      <c r="H51" s="70">
        <v>1</v>
      </c>
      <c r="I51" s="52">
        <v>1</v>
      </c>
      <c r="J51" s="52">
        <v>1</v>
      </c>
      <c r="K51" s="52">
        <v>1</v>
      </c>
      <c r="L51" s="52">
        <v>0</v>
      </c>
      <c r="M51" s="71">
        <v>1</v>
      </c>
      <c r="N51" s="131">
        <v>1</v>
      </c>
      <c r="O51" s="131">
        <v>1</v>
      </c>
      <c r="P51" s="72">
        <v>1</v>
      </c>
      <c r="Q51" s="73" t="s">
        <v>136</v>
      </c>
      <c r="R51" s="74" t="s">
        <v>0</v>
      </c>
      <c r="S51" s="132" t="s">
        <v>0</v>
      </c>
      <c r="T51" s="132" t="s">
        <v>0</v>
      </c>
      <c r="U51" s="75" t="s">
        <v>0</v>
      </c>
      <c r="V51" s="76" t="s">
        <v>145</v>
      </c>
      <c r="W51" s="76" t="s">
        <v>145</v>
      </c>
      <c r="X51" s="76" t="s">
        <v>145</v>
      </c>
      <c r="Y51" s="76" t="s">
        <v>139</v>
      </c>
      <c r="Z51" s="83">
        <v>1</v>
      </c>
      <c r="AA51" s="78">
        <v>1</v>
      </c>
      <c r="AB51" s="133">
        <v>1</v>
      </c>
      <c r="AC51" s="134">
        <v>1</v>
      </c>
      <c r="AD51" s="79" t="s">
        <v>150</v>
      </c>
      <c r="AE51" s="80">
        <v>0.75</v>
      </c>
      <c r="AF51" s="81" t="s">
        <v>280</v>
      </c>
      <c r="AG51" s="130" t="s">
        <v>25</v>
      </c>
      <c r="AH51" s="82" t="s">
        <v>41</v>
      </c>
      <c r="AI51" t="s">
        <v>237</v>
      </c>
    </row>
    <row r="52" spans="2:35" ht="185.25" x14ac:dyDescent="0.25">
      <c r="B52" s="69" t="s">
        <v>42</v>
      </c>
      <c r="C52" s="130" t="s">
        <v>44</v>
      </c>
      <c r="D52" s="130" t="s">
        <v>281</v>
      </c>
      <c r="E52" s="130" t="s">
        <v>282</v>
      </c>
      <c r="F52" s="130" t="s">
        <v>135</v>
      </c>
      <c r="G52" s="130">
        <v>1</v>
      </c>
      <c r="H52" s="70">
        <v>1</v>
      </c>
      <c r="I52" s="85">
        <v>0.8</v>
      </c>
      <c r="J52" s="90">
        <v>0.15</v>
      </c>
      <c r="K52" s="85">
        <v>0.05</v>
      </c>
      <c r="L52" s="52">
        <v>0</v>
      </c>
      <c r="M52" s="71"/>
      <c r="N52" s="131">
        <v>1</v>
      </c>
      <c r="O52" s="131"/>
      <c r="P52" s="72"/>
      <c r="Q52" s="73" t="s">
        <v>136</v>
      </c>
      <c r="R52" s="74">
        <v>0</v>
      </c>
      <c r="S52" s="132" t="s">
        <v>0</v>
      </c>
      <c r="T52" s="132">
        <v>0</v>
      </c>
      <c r="U52" s="75">
        <v>0</v>
      </c>
      <c r="V52" s="76" t="s">
        <v>137</v>
      </c>
      <c r="W52" s="76" t="s">
        <v>145</v>
      </c>
      <c r="X52" s="76" t="s">
        <v>137</v>
      </c>
      <c r="Y52" s="76" t="s">
        <v>138</v>
      </c>
      <c r="Z52" s="83">
        <v>0.95000000000000007</v>
      </c>
      <c r="AA52" s="78">
        <v>0.8</v>
      </c>
      <c r="AB52" s="133">
        <v>1</v>
      </c>
      <c r="AC52" s="134">
        <v>1</v>
      </c>
      <c r="AD52" s="79" t="s">
        <v>140</v>
      </c>
      <c r="AE52" s="80">
        <v>1</v>
      </c>
      <c r="AF52" s="81" t="s">
        <v>283</v>
      </c>
      <c r="AG52" s="130" t="s">
        <v>25</v>
      </c>
      <c r="AH52" s="82" t="s">
        <v>41</v>
      </c>
      <c r="AI52" t="s">
        <v>237</v>
      </c>
    </row>
    <row r="53" spans="2:35" ht="371.25" x14ac:dyDescent="0.25">
      <c r="B53" s="69" t="s">
        <v>42</v>
      </c>
      <c r="C53" s="130" t="s">
        <v>45</v>
      </c>
      <c r="D53" s="130" t="s">
        <v>284</v>
      </c>
      <c r="E53" s="139" t="s">
        <v>285</v>
      </c>
      <c r="F53" s="139" t="s">
        <v>135</v>
      </c>
      <c r="G53" s="140">
        <v>1</v>
      </c>
      <c r="H53" s="91">
        <v>1</v>
      </c>
      <c r="I53" s="92">
        <v>0.85</v>
      </c>
      <c r="J53" s="92">
        <v>0.1</v>
      </c>
      <c r="K53" s="93">
        <v>0</v>
      </c>
      <c r="L53" s="94">
        <v>0</v>
      </c>
      <c r="M53" s="71">
        <v>1</v>
      </c>
      <c r="N53" s="131"/>
      <c r="O53" s="131"/>
      <c r="P53" s="72"/>
      <c r="Q53" s="73" t="s">
        <v>136</v>
      </c>
      <c r="R53" s="74" t="s">
        <v>0</v>
      </c>
      <c r="S53" s="132">
        <v>0</v>
      </c>
      <c r="T53" s="132">
        <v>0</v>
      </c>
      <c r="U53" s="75">
        <v>0</v>
      </c>
      <c r="V53" s="76" t="s">
        <v>145</v>
      </c>
      <c r="W53" s="76" t="s">
        <v>137</v>
      </c>
      <c r="X53" s="76" t="s">
        <v>138</v>
      </c>
      <c r="Y53" s="76" t="s">
        <v>138</v>
      </c>
      <c r="Z53" s="83">
        <v>0.1</v>
      </c>
      <c r="AA53" s="78">
        <v>0.85</v>
      </c>
      <c r="AB53" s="133">
        <v>0.95</v>
      </c>
      <c r="AC53" s="134">
        <v>0.95</v>
      </c>
      <c r="AD53" s="79" t="s">
        <v>140</v>
      </c>
      <c r="AE53" s="80">
        <v>0.95</v>
      </c>
      <c r="AF53" s="81" t="s">
        <v>286</v>
      </c>
      <c r="AG53" s="130" t="s">
        <v>25</v>
      </c>
      <c r="AH53" s="82" t="s">
        <v>41</v>
      </c>
      <c r="AI53" t="s">
        <v>237</v>
      </c>
    </row>
    <row r="54" spans="2:35" ht="327.75" x14ac:dyDescent="0.25">
      <c r="B54" s="69" t="s">
        <v>42</v>
      </c>
      <c r="C54" s="130" t="s">
        <v>45</v>
      </c>
      <c r="D54" s="130" t="s">
        <v>287</v>
      </c>
      <c r="E54" s="130" t="s">
        <v>288</v>
      </c>
      <c r="F54" s="130" t="s">
        <v>135</v>
      </c>
      <c r="G54" s="141">
        <v>4</v>
      </c>
      <c r="H54" s="86">
        <v>1</v>
      </c>
      <c r="I54" s="87">
        <v>0.15</v>
      </c>
      <c r="J54" s="87">
        <v>0.15</v>
      </c>
      <c r="K54" s="87">
        <v>0.1</v>
      </c>
      <c r="L54" s="87">
        <v>0</v>
      </c>
      <c r="M54" s="88">
        <v>0.25</v>
      </c>
      <c r="N54" s="137">
        <v>0.25</v>
      </c>
      <c r="O54" s="137">
        <v>0.25</v>
      </c>
      <c r="P54" s="89">
        <v>0.25</v>
      </c>
      <c r="Q54" s="73" t="s">
        <v>136</v>
      </c>
      <c r="R54" s="74" t="s">
        <v>0</v>
      </c>
      <c r="S54" s="132" t="s">
        <v>0</v>
      </c>
      <c r="T54" s="132" t="s">
        <v>0</v>
      </c>
      <c r="U54" s="75" t="s">
        <v>0</v>
      </c>
      <c r="V54" s="76" t="s">
        <v>145</v>
      </c>
      <c r="W54" s="76" t="s">
        <v>145</v>
      </c>
      <c r="X54" s="76" t="s">
        <v>145</v>
      </c>
      <c r="Y54" s="76" t="s">
        <v>139</v>
      </c>
      <c r="Z54" s="83">
        <v>0.6</v>
      </c>
      <c r="AA54" s="78">
        <v>0.6</v>
      </c>
      <c r="AB54" s="133">
        <v>0.6</v>
      </c>
      <c r="AC54" s="134">
        <v>0.4</v>
      </c>
      <c r="AD54" s="79" t="s">
        <v>150</v>
      </c>
      <c r="AE54" s="80">
        <v>0.4</v>
      </c>
      <c r="AF54" s="81" t="s">
        <v>289</v>
      </c>
      <c r="AG54" s="130" t="s">
        <v>25</v>
      </c>
      <c r="AH54" s="82" t="s">
        <v>41</v>
      </c>
      <c r="AI54" t="s">
        <v>237</v>
      </c>
    </row>
    <row r="55" spans="2:35" ht="228" x14ac:dyDescent="0.25">
      <c r="B55" s="69" t="s">
        <v>42</v>
      </c>
      <c r="C55" s="130" t="s">
        <v>45</v>
      </c>
      <c r="D55" s="130" t="s">
        <v>290</v>
      </c>
      <c r="E55" s="130" t="s">
        <v>291</v>
      </c>
      <c r="F55" s="130" t="s">
        <v>135</v>
      </c>
      <c r="G55" s="141">
        <v>1</v>
      </c>
      <c r="H55" s="86">
        <v>1</v>
      </c>
      <c r="I55" s="52">
        <v>1</v>
      </c>
      <c r="J55" s="52">
        <v>1</v>
      </c>
      <c r="K55" s="52">
        <v>1</v>
      </c>
      <c r="L55" s="52">
        <v>0</v>
      </c>
      <c r="M55" s="88">
        <v>1</v>
      </c>
      <c r="N55" s="137"/>
      <c r="O55" s="137"/>
      <c r="P55" s="89"/>
      <c r="Q55" s="73" t="s">
        <v>136</v>
      </c>
      <c r="R55" s="74" t="s">
        <v>0</v>
      </c>
      <c r="S55" s="132">
        <v>0</v>
      </c>
      <c r="T55" s="132">
        <v>0</v>
      </c>
      <c r="U55" s="75">
        <v>0</v>
      </c>
      <c r="V55" s="76" t="s">
        <v>145</v>
      </c>
      <c r="W55" s="76" t="s">
        <v>137</v>
      </c>
      <c r="X55" s="76" t="s">
        <v>137</v>
      </c>
      <c r="Y55" s="76" t="s">
        <v>138</v>
      </c>
      <c r="Z55" s="83">
        <v>1</v>
      </c>
      <c r="AA55" s="78">
        <v>1</v>
      </c>
      <c r="AB55" s="133">
        <v>1</v>
      </c>
      <c r="AC55" s="134">
        <v>1</v>
      </c>
      <c r="AD55" s="79" t="s">
        <v>140</v>
      </c>
      <c r="AE55" s="80" t="s">
        <v>170</v>
      </c>
      <c r="AF55" s="81" t="s">
        <v>292</v>
      </c>
      <c r="AG55" s="130" t="s">
        <v>25</v>
      </c>
      <c r="AH55" s="82" t="s">
        <v>41</v>
      </c>
      <c r="AI55" t="s">
        <v>237</v>
      </c>
    </row>
    <row r="56" spans="2:35" ht="225" x14ac:dyDescent="0.25">
      <c r="B56" s="69" t="s">
        <v>42</v>
      </c>
      <c r="C56" s="130" t="s">
        <v>45</v>
      </c>
      <c r="D56" s="130" t="s">
        <v>293</v>
      </c>
      <c r="E56" s="130" t="s">
        <v>294</v>
      </c>
      <c r="F56" s="130" t="s">
        <v>135</v>
      </c>
      <c r="G56" s="141">
        <v>3</v>
      </c>
      <c r="H56" s="86">
        <v>1</v>
      </c>
      <c r="I56" s="87">
        <v>0.25</v>
      </c>
      <c r="J56" s="87">
        <v>0.1</v>
      </c>
      <c r="K56" s="87">
        <v>0.1</v>
      </c>
      <c r="L56" s="52">
        <v>0</v>
      </c>
      <c r="M56" s="88">
        <v>0.33</v>
      </c>
      <c r="N56" s="137">
        <v>0.33</v>
      </c>
      <c r="O56" s="137">
        <v>0.34</v>
      </c>
      <c r="P56" s="89"/>
      <c r="Q56" s="73" t="s">
        <v>136</v>
      </c>
      <c r="R56" s="74" t="s">
        <v>0</v>
      </c>
      <c r="S56" s="132" t="s">
        <v>0</v>
      </c>
      <c r="T56" s="132" t="s">
        <v>0</v>
      </c>
      <c r="U56" s="75">
        <v>0</v>
      </c>
      <c r="V56" s="76" t="s">
        <v>145</v>
      </c>
      <c r="W56" s="76" t="s">
        <v>145</v>
      </c>
      <c r="X56" s="76" t="s">
        <v>145</v>
      </c>
      <c r="Y56" s="76" t="s">
        <v>138</v>
      </c>
      <c r="Z56" s="83">
        <v>0.30303030303030304</v>
      </c>
      <c r="AA56" s="78">
        <v>0.75757575757575757</v>
      </c>
      <c r="AB56" s="133">
        <v>0.30299999999999999</v>
      </c>
      <c r="AC56" s="134">
        <v>0.29411764705882354</v>
      </c>
      <c r="AD56" s="79" t="s">
        <v>140</v>
      </c>
      <c r="AE56" s="80">
        <v>0.44999999999999996</v>
      </c>
      <c r="AF56" s="81" t="s">
        <v>295</v>
      </c>
      <c r="AG56" s="130" t="s">
        <v>25</v>
      </c>
      <c r="AH56" s="82" t="s">
        <v>41</v>
      </c>
      <c r="AI56" t="s">
        <v>237</v>
      </c>
    </row>
    <row r="57" spans="2:35" ht="270.75" x14ac:dyDescent="0.25">
      <c r="B57" s="69" t="s">
        <v>42</v>
      </c>
      <c r="C57" s="130" t="s">
        <v>45</v>
      </c>
      <c r="D57" s="130" t="s">
        <v>296</v>
      </c>
      <c r="E57" s="130" t="s">
        <v>297</v>
      </c>
      <c r="F57" s="130" t="s">
        <v>135</v>
      </c>
      <c r="G57" s="141">
        <v>2</v>
      </c>
      <c r="H57" s="70">
        <v>2</v>
      </c>
      <c r="I57" s="52">
        <v>1</v>
      </c>
      <c r="J57" s="52">
        <v>1</v>
      </c>
      <c r="K57" s="52">
        <v>0</v>
      </c>
      <c r="L57" s="52">
        <v>0</v>
      </c>
      <c r="M57" s="71">
        <v>1</v>
      </c>
      <c r="N57" s="131"/>
      <c r="O57" s="131">
        <v>1</v>
      </c>
      <c r="P57" s="72"/>
      <c r="Q57" s="73" t="s">
        <v>136</v>
      </c>
      <c r="R57" s="74" t="s">
        <v>0</v>
      </c>
      <c r="S57" s="132">
        <v>0</v>
      </c>
      <c r="T57" s="132" t="s">
        <v>0</v>
      </c>
      <c r="U57" s="75">
        <v>0</v>
      </c>
      <c r="V57" s="76" t="s">
        <v>145</v>
      </c>
      <c r="W57" s="76" t="s">
        <v>137</v>
      </c>
      <c r="X57" s="76" t="s">
        <v>139</v>
      </c>
      <c r="Y57" s="76" t="s">
        <v>138</v>
      </c>
      <c r="Z57" s="83">
        <v>0.5</v>
      </c>
      <c r="AA57" s="78">
        <v>1</v>
      </c>
      <c r="AB57" s="133">
        <v>1</v>
      </c>
      <c r="AC57" s="134">
        <v>1</v>
      </c>
      <c r="AD57" s="79" t="s">
        <v>140</v>
      </c>
      <c r="AE57" s="80">
        <v>1</v>
      </c>
      <c r="AF57" s="81" t="s">
        <v>298</v>
      </c>
      <c r="AG57" s="130" t="s">
        <v>25</v>
      </c>
      <c r="AH57" s="82" t="s">
        <v>41</v>
      </c>
      <c r="AI57" t="s">
        <v>237</v>
      </c>
    </row>
    <row r="58" spans="2:35" ht="225" x14ac:dyDescent="0.25">
      <c r="B58" s="69" t="s">
        <v>42</v>
      </c>
      <c r="C58" s="130" t="s">
        <v>46</v>
      </c>
      <c r="D58" s="130" t="s">
        <v>299</v>
      </c>
      <c r="E58" s="130" t="s">
        <v>47</v>
      </c>
      <c r="F58" s="130" t="s">
        <v>135</v>
      </c>
      <c r="G58" s="141">
        <v>1</v>
      </c>
      <c r="H58" s="70">
        <v>1</v>
      </c>
      <c r="I58" s="52">
        <v>0</v>
      </c>
      <c r="J58" s="52">
        <v>0</v>
      </c>
      <c r="K58" s="52">
        <v>1</v>
      </c>
      <c r="L58" s="52">
        <v>0</v>
      </c>
      <c r="M58" s="71"/>
      <c r="N58" s="131"/>
      <c r="O58" s="131">
        <v>1</v>
      </c>
      <c r="P58" s="72"/>
      <c r="Q58" s="73" t="s">
        <v>136</v>
      </c>
      <c r="R58" s="74">
        <v>0</v>
      </c>
      <c r="S58" s="132">
        <v>0</v>
      </c>
      <c r="T58" s="132" t="s">
        <v>0</v>
      </c>
      <c r="U58" s="75">
        <v>0</v>
      </c>
      <c r="V58" s="76" t="s">
        <v>138</v>
      </c>
      <c r="W58" s="76" t="s">
        <v>138</v>
      </c>
      <c r="X58" s="76" t="s">
        <v>145</v>
      </c>
      <c r="Y58" s="76" t="s">
        <v>138</v>
      </c>
      <c r="Z58" s="83" t="s">
        <v>140</v>
      </c>
      <c r="AA58" s="78" t="s">
        <v>140</v>
      </c>
      <c r="AB58" s="133" t="s">
        <v>140</v>
      </c>
      <c r="AC58" s="134">
        <v>1</v>
      </c>
      <c r="AD58" s="79" t="s">
        <v>140</v>
      </c>
      <c r="AE58" s="80">
        <v>1</v>
      </c>
      <c r="AF58" s="81" t="s">
        <v>300</v>
      </c>
      <c r="AG58" s="130" t="s">
        <v>25</v>
      </c>
      <c r="AH58" s="82" t="s">
        <v>97</v>
      </c>
      <c r="AI58" t="s">
        <v>301</v>
      </c>
    </row>
    <row r="59" spans="2:35" ht="371.25" x14ac:dyDescent="0.25">
      <c r="B59" s="69" t="s">
        <v>42</v>
      </c>
      <c r="C59" s="130" t="s">
        <v>46</v>
      </c>
      <c r="D59" s="130" t="s">
        <v>299</v>
      </c>
      <c r="E59" s="130" t="s">
        <v>302</v>
      </c>
      <c r="F59" s="130" t="s">
        <v>135</v>
      </c>
      <c r="G59" s="141">
        <v>1</v>
      </c>
      <c r="H59" s="70">
        <v>1</v>
      </c>
      <c r="I59" s="52">
        <v>0</v>
      </c>
      <c r="J59" s="52">
        <v>1</v>
      </c>
      <c r="K59" s="52">
        <v>0</v>
      </c>
      <c r="L59" s="52">
        <v>0</v>
      </c>
      <c r="M59" s="71"/>
      <c r="N59" s="131">
        <v>1</v>
      </c>
      <c r="O59" s="131"/>
      <c r="P59" s="72"/>
      <c r="Q59" s="73" t="s">
        <v>136</v>
      </c>
      <c r="R59" s="74">
        <v>0</v>
      </c>
      <c r="S59" s="132" t="s">
        <v>0</v>
      </c>
      <c r="T59" s="132">
        <v>0</v>
      </c>
      <c r="U59" s="75">
        <v>0</v>
      </c>
      <c r="V59" s="76" t="s">
        <v>138</v>
      </c>
      <c r="W59" s="76" t="s">
        <v>145</v>
      </c>
      <c r="X59" s="76" t="s">
        <v>138</v>
      </c>
      <c r="Y59" s="76" t="s">
        <v>138</v>
      </c>
      <c r="Z59" s="83">
        <v>1</v>
      </c>
      <c r="AA59" s="78" t="s">
        <v>140</v>
      </c>
      <c r="AB59" s="133">
        <v>1</v>
      </c>
      <c r="AC59" s="134" t="s">
        <v>140</v>
      </c>
      <c r="AD59" s="79" t="s">
        <v>140</v>
      </c>
      <c r="AE59" s="80">
        <v>1</v>
      </c>
      <c r="AF59" s="81" t="s">
        <v>303</v>
      </c>
      <c r="AG59" s="130" t="s">
        <v>25</v>
      </c>
      <c r="AH59" s="82" t="s">
        <v>97</v>
      </c>
      <c r="AI59" t="s">
        <v>304</v>
      </c>
    </row>
    <row r="60" spans="2:35" ht="199.5" x14ac:dyDescent="0.25">
      <c r="B60" s="69" t="s">
        <v>42</v>
      </c>
      <c r="C60" s="130" t="s">
        <v>48</v>
      </c>
      <c r="D60" s="130" t="s">
        <v>305</v>
      </c>
      <c r="E60" s="130" t="s">
        <v>306</v>
      </c>
      <c r="F60" s="141" t="s">
        <v>135</v>
      </c>
      <c r="G60" s="141">
        <v>1</v>
      </c>
      <c r="H60" s="70">
        <v>1</v>
      </c>
      <c r="I60" s="52">
        <v>0</v>
      </c>
      <c r="J60" s="52">
        <v>0</v>
      </c>
      <c r="K60" s="52">
        <v>1</v>
      </c>
      <c r="L60" s="52">
        <v>0</v>
      </c>
      <c r="M60" s="71"/>
      <c r="N60" s="131"/>
      <c r="O60" s="131">
        <v>1</v>
      </c>
      <c r="P60" s="72"/>
      <c r="Q60" s="73" t="s">
        <v>136</v>
      </c>
      <c r="R60" s="74">
        <v>0</v>
      </c>
      <c r="S60" s="132">
        <v>0</v>
      </c>
      <c r="T60" s="132" t="s">
        <v>307</v>
      </c>
      <c r="U60" s="75">
        <v>0</v>
      </c>
      <c r="V60" s="76" t="s">
        <v>138</v>
      </c>
      <c r="W60" s="76" t="s">
        <v>138</v>
      </c>
      <c r="X60" s="76" t="s">
        <v>145</v>
      </c>
      <c r="Y60" s="76" t="s">
        <v>138</v>
      </c>
      <c r="Z60" s="83" t="s">
        <v>140</v>
      </c>
      <c r="AA60" s="78" t="s">
        <v>140</v>
      </c>
      <c r="AB60" s="133" t="s">
        <v>140</v>
      </c>
      <c r="AC60" s="134">
        <v>1</v>
      </c>
      <c r="AD60" s="79" t="s">
        <v>140</v>
      </c>
      <c r="AE60" s="80">
        <v>1</v>
      </c>
      <c r="AF60" s="81" t="s">
        <v>308</v>
      </c>
      <c r="AG60" s="130" t="s">
        <v>25</v>
      </c>
      <c r="AH60" s="82" t="s">
        <v>90</v>
      </c>
      <c r="AI60" t="s">
        <v>188</v>
      </c>
    </row>
    <row r="61" spans="2:35" ht="409.5" x14ac:dyDescent="0.25">
      <c r="B61" s="69" t="s">
        <v>42</v>
      </c>
      <c r="C61" s="130" t="s">
        <v>48</v>
      </c>
      <c r="D61" s="130" t="s">
        <v>309</v>
      </c>
      <c r="E61" s="130" t="s">
        <v>310</v>
      </c>
      <c r="F61" s="141" t="s">
        <v>2</v>
      </c>
      <c r="G61" s="141">
        <v>4</v>
      </c>
      <c r="H61" s="70">
        <v>1</v>
      </c>
      <c r="I61" s="52">
        <v>1</v>
      </c>
      <c r="J61" s="52">
        <v>1</v>
      </c>
      <c r="K61" s="52">
        <v>1</v>
      </c>
      <c r="L61" s="52">
        <v>0</v>
      </c>
      <c r="M61" s="71">
        <v>1</v>
      </c>
      <c r="N61" s="131">
        <v>1</v>
      </c>
      <c r="O61" s="131">
        <v>1</v>
      </c>
      <c r="P61" s="72">
        <v>1</v>
      </c>
      <c r="Q61" s="73" t="s">
        <v>136</v>
      </c>
      <c r="R61" s="74" t="s">
        <v>0</v>
      </c>
      <c r="S61" s="132" t="s">
        <v>0</v>
      </c>
      <c r="T61" s="132" t="s">
        <v>0</v>
      </c>
      <c r="U61" s="75" t="s">
        <v>0</v>
      </c>
      <c r="V61" s="76" t="s">
        <v>145</v>
      </c>
      <c r="W61" s="76" t="s">
        <v>145</v>
      </c>
      <c r="X61" s="76" t="s">
        <v>145</v>
      </c>
      <c r="Y61" s="76" t="s">
        <v>139</v>
      </c>
      <c r="Z61" s="83">
        <v>1</v>
      </c>
      <c r="AA61" s="78">
        <v>1</v>
      </c>
      <c r="AB61" s="133">
        <v>1</v>
      </c>
      <c r="AC61" s="134">
        <v>1</v>
      </c>
      <c r="AD61" s="79" t="s">
        <v>150</v>
      </c>
      <c r="AE61" s="80">
        <v>0.75</v>
      </c>
      <c r="AF61" s="81" t="s">
        <v>311</v>
      </c>
      <c r="AG61" s="130" t="s">
        <v>25</v>
      </c>
      <c r="AH61" s="82" t="s">
        <v>90</v>
      </c>
      <c r="AI61" t="s">
        <v>312</v>
      </c>
    </row>
    <row r="62" spans="2:35" ht="356.25" x14ac:dyDescent="0.25">
      <c r="B62" s="69" t="s">
        <v>42</v>
      </c>
      <c r="C62" s="130" t="s">
        <v>48</v>
      </c>
      <c r="D62" s="130" t="s">
        <v>313</v>
      </c>
      <c r="E62" s="130" t="s">
        <v>314</v>
      </c>
      <c r="F62" s="141" t="s">
        <v>135</v>
      </c>
      <c r="G62" s="141">
        <v>1</v>
      </c>
      <c r="H62" s="70">
        <v>1</v>
      </c>
      <c r="I62" s="52">
        <v>0.1</v>
      </c>
      <c r="J62" s="52">
        <v>0.9</v>
      </c>
      <c r="K62" s="52">
        <v>0</v>
      </c>
      <c r="L62" s="52">
        <v>0</v>
      </c>
      <c r="M62" s="71"/>
      <c r="N62" s="131">
        <v>1</v>
      </c>
      <c r="O62" s="131"/>
      <c r="P62" s="72"/>
      <c r="Q62" s="73" t="s">
        <v>136</v>
      </c>
      <c r="R62" s="74">
        <v>0</v>
      </c>
      <c r="S62" s="132" t="s">
        <v>0</v>
      </c>
      <c r="T62" s="132">
        <v>0</v>
      </c>
      <c r="U62" s="75">
        <v>0</v>
      </c>
      <c r="V62" s="76" t="s">
        <v>137</v>
      </c>
      <c r="W62" s="76" t="s">
        <v>145</v>
      </c>
      <c r="X62" s="76" t="s">
        <v>138</v>
      </c>
      <c r="Y62" s="76" t="s">
        <v>138</v>
      </c>
      <c r="Z62" s="83">
        <v>1</v>
      </c>
      <c r="AA62" s="78">
        <v>0.1</v>
      </c>
      <c r="AB62" s="133">
        <v>1</v>
      </c>
      <c r="AC62" s="134" t="s">
        <v>140</v>
      </c>
      <c r="AD62" s="79" t="s">
        <v>140</v>
      </c>
      <c r="AE62" s="80">
        <v>1</v>
      </c>
      <c r="AF62" s="81" t="s">
        <v>315</v>
      </c>
      <c r="AG62" s="130" t="s">
        <v>25</v>
      </c>
      <c r="AH62" s="82" t="s">
        <v>90</v>
      </c>
      <c r="AI62" t="s">
        <v>188</v>
      </c>
    </row>
    <row r="63" spans="2:35" ht="409.5" x14ac:dyDescent="0.25">
      <c r="B63" s="69" t="s">
        <v>42</v>
      </c>
      <c r="C63" s="130" t="s">
        <v>48</v>
      </c>
      <c r="D63" s="130" t="s">
        <v>316</v>
      </c>
      <c r="E63" s="130" t="s">
        <v>317</v>
      </c>
      <c r="F63" s="141" t="s">
        <v>135</v>
      </c>
      <c r="G63" s="141">
        <v>1</v>
      </c>
      <c r="H63" s="70">
        <v>1</v>
      </c>
      <c r="I63" s="52">
        <v>0.1</v>
      </c>
      <c r="J63" s="52">
        <v>0.9</v>
      </c>
      <c r="K63" s="52">
        <v>0</v>
      </c>
      <c r="L63" s="52">
        <v>0</v>
      </c>
      <c r="M63" s="71"/>
      <c r="N63" s="131">
        <v>1</v>
      </c>
      <c r="O63" s="131"/>
      <c r="P63" s="72"/>
      <c r="Q63" s="73" t="s">
        <v>136</v>
      </c>
      <c r="R63" s="74">
        <v>0</v>
      </c>
      <c r="S63" s="132" t="s">
        <v>0</v>
      </c>
      <c r="T63" s="132">
        <v>0</v>
      </c>
      <c r="U63" s="75">
        <v>0</v>
      </c>
      <c r="V63" s="76" t="s">
        <v>137</v>
      </c>
      <c r="W63" s="76" t="s">
        <v>145</v>
      </c>
      <c r="X63" s="76" t="s">
        <v>138</v>
      </c>
      <c r="Y63" s="76" t="s">
        <v>138</v>
      </c>
      <c r="Z63" s="83">
        <v>1</v>
      </c>
      <c r="AA63" s="78">
        <v>0.1</v>
      </c>
      <c r="AB63" s="133">
        <v>1</v>
      </c>
      <c r="AC63" s="134" t="s">
        <v>140</v>
      </c>
      <c r="AD63" s="79" t="s">
        <v>140</v>
      </c>
      <c r="AE63" s="80">
        <v>1</v>
      </c>
      <c r="AF63" s="81" t="s">
        <v>318</v>
      </c>
      <c r="AG63" s="130" t="s">
        <v>25</v>
      </c>
      <c r="AH63" s="82" t="s">
        <v>90</v>
      </c>
      <c r="AI63" t="s">
        <v>188</v>
      </c>
    </row>
    <row r="64" spans="2:35" ht="409.5" x14ac:dyDescent="0.25">
      <c r="B64" s="69" t="s">
        <v>42</v>
      </c>
      <c r="C64" s="130" t="s">
        <v>48</v>
      </c>
      <c r="D64" s="130" t="s">
        <v>319</v>
      </c>
      <c r="E64" s="130" t="s">
        <v>320</v>
      </c>
      <c r="F64" s="141" t="s">
        <v>135</v>
      </c>
      <c r="G64" s="141">
        <v>1</v>
      </c>
      <c r="H64" s="70">
        <v>1</v>
      </c>
      <c r="I64" s="52">
        <v>0.4</v>
      </c>
      <c r="J64" s="52">
        <v>0.6</v>
      </c>
      <c r="K64" s="52">
        <v>0</v>
      </c>
      <c r="L64" s="52">
        <v>0</v>
      </c>
      <c r="M64" s="71"/>
      <c r="N64" s="131">
        <v>1</v>
      </c>
      <c r="O64" s="131"/>
      <c r="P64" s="72"/>
      <c r="Q64" s="73" t="s">
        <v>136</v>
      </c>
      <c r="R64" s="74">
        <v>0</v>
      </c>
      <c r="S64" s="132" t="s">
        <v>0</v>
      </c>
      <c r="T64" s="132">
        <v>0</v>
      </c>
      <c r="U64" s="75">
        <v>0</v>
      </c>
      <c r="V64" s="76" t="s">
        <v>137</v>
      </c>
      <c r="W64" s="76" t="s">
        <v>145</v>
      </c>
      <c r="X64" s="76" t="s">
        <v>138</v>
      </c>
      <c r="Y64" s="76" t="s">
        <v>138</v>
      </c>
      <c r="Z64" s="83">
        <v>1</v>
      </c>
      <c r="AA64" s="78">
        <v>0.4</v>
      </c>
      <c r="AB64" s="133">
        <v>1</v>
      </c>
      <c r="AC64" s="134" t="s">
        <v>140</v>
      </c>
      <c r="AD64" s="79" t="s">
        <v>140</v>
      </c>
      <c r="AE64" s="80">
        <v>1</v>
      </c>
      <c r="AF64" s="81" t="s">
        <v>321</v>
      </c>
      <c r="AG64" s="130" t="s">
        <v>25</v>
      </c>
      <c r="AH64" s="82" t="s">
        <v>90</v>
      </c>
      <c r="AI64" t="s">
        <v>188</v>
      </c>
    </row>
    <row r="65" spans="2:35" ht="342" x14ac:dyDescent="0.25">
      <c r="B65" s="69" t="s">
        <v>42</v>
      </c>
      <c r="C65" s="130" t="s">
        <v>48</v>
      </c>
      <c r="D65" s="130" t="s">
        <v>322</v>
      </c>
      <c r="E65" s="130" t="s">
        <v>323</v>
      </c>
      <c r="F65" s="141" t="s">
        <v>135</v>
      </c>
      <c r="G65" s="141">
        <v>2</v>
      </c>
      <c r="H65" s="70">
        <v>2</v>
      </c>
      <c r="I65" s="52">
        <v>1</v>
      </c>
      <c r="J65" s="52">
        <v>1</v>
      </c>
      <c r="K65" s="52">
        <v>0</v>
      </c>
      <c r="L65" s="52">
        <v>0</v>
      </c>
      <c r="M65" s="71">
        <v>1</v>
      </c>
      <c r="N65" s="131">
        <v>1</v>
      </c>
      <c r="O65" s="131"/>
      <c r="P65" s="72"/>
      <c r="Q65" s="73" t="s">
        <v>136</v>
      </c>
      <c r="R65" s="74" t="s">
        <v>0</v>
      </c>
      <c r="S65" s="132" t="s">
        <v>0</v>
      </c>
      <c r="T65" s="132">
        <v>0</v>
      </c>
      <c r="U65" s="75">
        <v>0</v>
      </c>
      <c r="V65" s="76" t="s">
        <v>145</v>
      </c>
      <c r="W65" s="76" t="s">
        <v>145</v>
      </c>
      <c r="X65" s="76" t="s">
        <v>138</v>
      </c>
      <c r="Y65" s="76" t="s">
        <v>138</v>
      </c>
      <c r="Z65" s="83">
        <v>1</v>
      </c>
      <c r="AA65" s="78">
        <v>1</v>
      </c>
      <c r="AB65" s="133">
        <v>1</v>
      </c>
      <c r="AC65" s="134" t="s">
        <v>140</v>
      </c>
      <c r="AD65" s="79" t="s">
        <v>140</v>
      </c>
      <c r="AE65" s="80">
        <v>1</v>
      </c>
      <c r="AF65" s="81" t="s">
        <v>324</v>
      </c>
      <c r="AG65" s="130" t="s">
        <v>25</v>
      </c>
      <c r="AH65" s="82" t="s">
        <v>90</v>
      </c>
      <c r="AI65" t="s">
        <v>188</v>
      </c>
    </row>
    <row r="66" spans="2:35" ht="409.5" x14ac:dyDescent="0.25">
      <c r="B66" s="69" t="s">
        <v>42</v>
      </c>
      <c r="C66" s="130" t="s">
        <v>48</v>
      </c>
      <c r="D66" s="130" t="s">
        <v>325</v>
      </c>
      <c r="E66" s="130" t="s">
        <v>326</v>
      </c>
      <c r="F66" s="141" t="s">
        <v>135</v>
      </c>
      <c r="G66" s="141">
        <v>1</v>
      </c>
      <c r="H66" s="70">
        <v>1</v>
      </c>
      <c r="I66" s="52">
        <v>0.1</v>
      </c>
      <c r="J66" s="52">
        <v>0.9</v>
      </c>
      <c r="K66" s="52">
        <v>0</v>
      </c>
      <c r="L66" s="52">
        <v>0</v>
      </c>
      <c r="M66" s="71"/>
      <c r="N66" s="131">
        <v>1</v>
      </c>
      <c r="O66" s="131"/>
      <c r="P66" s="72"/>
      <c r="Q66" s="73" t="s">
        <v>136</v>
      </c>
      <c r="R66" s="74">
        <v>0</v>
      </c>
      <c r="S66" s="132" t="s">
        <v>0</v>
      </c>
      <c r="T66" s="132">
        <v>0</v>
      </c>
      <c r="U66" s="75">
        <v>0</v>
      </c>
      <c r="V66" s="76" t="s">
        <v>137</v>
      </c>
      <c r="W66" s="76" t="s">
        <v>145</v>
      </c>
      <c r="X66" s="76" t="s">
        <v>138</v>
      </c>
      <c r="Y66" s="76" t="s">
        <v>138</v>
      </c>
      <c r="Z66" s="83">
        <v>1</v>
      </c>
      <c r="AA66" s="78">
        <v>0.1</v>
      </c>
      <c r="AB66" s="133">
        <v>1</v>
      </c>
      <c r="AC66" s="134" t="s">
        <v>140</v>
      </c>
      <c r="AD66" s="79" t="s">
        <v>140</v>
      </c>
      <c r="AE66" s="80">
        <v>1</v>
      </c>
      <c r="AF66" s="81" t="s">
        <v>327</v>
      </c>
      <c r="AG66" s="130" t="s">
        <v>25</v>
      </c>
      <c r="AH66" s="82" t="s">
        <v>90</v>
      </c>
      <c r="AI66" t="s">
        <v>188</v>
      </c>
    </row>
    <row r="67" spans="2:35" ht="285" x14ac:dyDescent="0.25">
      <c r="B67" s="69" t="s">
        <v>42</v>
      </c>
      <c r="C67" s="130" t="s">
        <v>48</v>
      </c>
      <c r="D67" s="130" t="s">
        <v>328</v>
      </c>
      <c r="E67" s="130" t="s">
        <v>329</v>
      </c>
      <c r="F67" s="130" t="s">
        <v>135</v>
      </c>
      <c r="G67" s="141">
        <v>1</v>
      </c>
      <c r="H67" s="70">
        <v>1</v>
      </c>
      <c r="I67" s="52">
        <v>0</v>
      </c>
      <c r="J67" s="52">
        <v>0</v>
      </c>
      <c r="K67" s="52">
        <v>0</v>
      </c>
      <c r="L67" s="52">
        <v>0</v>
      </c>
      <c r="M67" s="71"/>
      <c r="N67" s="131"/>
      <c r="O67" s="131">
        <v>1</v>
      </c>
      <c r="P67" s="72"/>
      <c r="Q67" s="73" t="s">
        <v>136</v>
      </c>
      <c r="R67" s="74">
        <v>0</v>
      </c>
      <c r="S67" s="132">
        <v>0</v>
      </c>
      <c r="T67" s="132" t="s">
        <v>0</v>
      </c>
      <c r="U67" s="75">
        <v>0</v>
      </c>
      <c r="V67" s="76" t="s">
        <v>138</v>
      </c>
      <c r="W67" s="76" t="s">
        <v>138</v>
      </c>
      <c r="X67" s="76" t="s">
        <v>139</v>
      </c>
      <c r="Y67" s="76" t="s">
        <v>138</v>
      </c>
      <c r="Z67" s="83" t="s">
        <v>140</v>
      </c>
      <c r="AA67" s="78" t="s">
        <v>140</v>
      </c>
      <c r="AB67" s="133" t="s">
        <v>140</v>
      </c>
      <c r="AC67" s="134" t="s">
        <v>150</v>
      </c>
      <c r="AD67" s="79" t="s">
        <v>140</v>
      </c>
      <c r="AE67" s="80">
        <v>0</v>
      </c>
      <c r="AF67" s="81" t="s">
        <v>330</v>
      </c>
      <c r="AG67" s="130">
        <v>0</v>
      </c>
      <c r="AH67" s="82" t="s">
        <v>41</v>
      </c>
      <c r="AI67" t="s">
        <v>237</v>
      </c>
    </row>
    <row r="68" spans="2:35" ht="285" x14ac:dyDescent="0.25">
      <c r="B68" s="69" t="s">
        <v>42</v>
      </c>
      <c r="C68" s="130" t="s">
        <v>48</v>
      </c>
      <c r="D68" s="130" t="s">
        <v>59</v>
      </c>
      <c r="E68" s="130" t="s">
        <v>331</v>
      </c>
      <c r="F68" s="130" t="s">
        <v>135</v>
      </c>
      <c r="G68" s="141">
        <v>1</v>
      </c>
      <c r="H68" s="70">
        <v>1</v>
      </c>
      <c r="I68" s="52">
        <v>0</v>
      </c>
      <c r="J68" s="52">
        <v>0</v>
      </c>
      <c r="K68" s="52">
        <v>0</v>
      </c>
      <c r="L68" s="52">
        <v>0</v>
      </c>
      <c r="M68" s="71"/>
      <c r="N68" s="131"/>
      <c r="O68" s="131"/>
      <c r="P68" s="72">
        <v>1</v>
      </c>
      <c r="Q68" s="73" t="s">
        <v>136</v>
      </c>
      <c r="R68" s="74">
        <v>0</v>
      </c>
      <c r="S68" s="132">
        <v>0</v>
      </c>
      <c r="T68" s="132">
        <v>0</v>
      </c>
      <c r="U68" s="75" t="s">
        <v>0</v>
      </c>
      <c r="V68" s="76" t="s">
        <v>138</v>
      </c>
      <c r="W68" s="76" t="s">
        <v>138</v>
      </c>
      <c r="X68" s="76" t="s">
        <v>138</v>
      </c>
      <c r="Y68" s="76" t="s">
        <v>139</v>
      </c>
      <c r="Z68" s="83" t="s">
        <v>140</v>
      </c>
      <c r="AA68" s="78" t="s">
        <v>140</v>
      </c>
      <c r="AB68" s="133" t="s">
        <v>140</v>
      </c>
      <c r="AC68" s="134" t="s">
        <v>140</v>
      </c>
      <c r="AD68" s="79" t="s">
        <v>150</v>
      </c>
      <c r="AE68" s="80">
        <v>0</v>
      </c>
      <c r="AF68" s="81" t="s">
        <v>332</v>
      </c>
      <c r="AG68" s="130">
        <v>0</v>
      </c>
      <c r="AH68" s="82" t="s">
        <v>41</v>
      </c>
      <c r="AI68" t="s">
        <v>237</v>
      </c>
    </row>
    <row r="69" spans="2:35" ht="409.5" x14ac:dyDescent="0.25">
      <c r="B69" s="69" t="s">
        <v>42</v>
      </c>
      <c r="C69" s="130" t="s">
        <v>49</v>
      </c>
      <c r="D69" s="130" t="s">
        <v>333</v>
      </c>
      <c r="E69" s="130" t="s">
        <v>50</v>
      </c>
      <c r="F69" s="141" t="s">
        <v>135</v>
      </c>
      <c r="G69" s="142">
        <v>4</v>
      </c>
      <c r="H69" s="70">
        <v>4</v>
      </c>
      <c r="I69" s="52">
        <v>1</v>
      </c>
      <c r="J69" s="52">
        <v>1</v>
      </c>
      <c r="K69" s="52">
        <v>1</v>
      </c>
      <c r="L69" s="52">
        <v>0</v>
      </c>
      <c r="M69" s="71">
        <v>1</v>
      </c>
      <c r="N69" s="131">
        <v>1</v>
      </c>
      <c r="O69" s="131">
        <v>1</v>
      </c>
      <c r="P69" s="72">
        <v>1</v>
      </c>
      <c r="Q69" s="73" t="s">
        <v>136</v>
      </c>
      <c r="R69" s="74" t="s">
        <v>0</v>
      </c>
      <c r="S69" s="132" t="s">
        <v>0</v>
      </c>
      <c r="T69" s="132" t="s">
        <v>0</v>
      </c>
      <c r="U69" s="75" t="s">
        <v>0</v>
      </c>
      <c r="V69" s="76" t="s">
        <v>145</v>
      </c>
      <c r="W69" s="76" t="s">
        <v>145</v>
      </c>
      <c r="X69" s="76" t="s">
        <v>145</v>
      </c>
      <c r="Y69" s="76" t="s">
        <v>139</v>
      </c>
      <c r="Z69" s="83">
        <v>1</v>
      </c>
      <c r="AA69" s="78">
        <v>1</v>
      </c>
      <c r="AB69" s="133">
        <v>1</v>
      </c>
      <c r="AC69" s="134">
        <v>1</v>
      </c>
      <c r="AD69" s="79" t="s">
        <v>150</v>
      </c>
      <c r="AE69" s="80">
        <v>0.75</v>
      </c>
      <c r="AF69" s="81" t="s">
        <v>334</v>
      </c>
      <c r="AG69" s="130" t="s">
        <v>25</v>
      </c>
      <c r="AH69" s="82" t="s">
        <v>95</v>
      </c>
      <c r="AI69" t="s">
        <v>335</v>
      </c>
    </row>
    <row r="70" spans="2:35" ht="409.5" x14ac:dyDescent="0.25">
      <c r="B70" s="69" t="s">
        <v>42</v>
      </c>
      <c r="C70" s="130" t="s">
        <v>49</v>
      </c>
      <c r="D70" s="130" t="s">
        <v>333</v>
      </c>
      <c r="E70" s="130" t="s">
        <v>336</v>
      </c>
      <c r="F70" s="141" t="s">
        <v>2</v>
      </c>
      <c r="G70" s="142">
        <v>3</v>
      </c>
      <c r="H70" s="70">
        <v>1</v>
      </c>
      <c r="I70" s="52">
        <v>1</v>
      </c>
      <c r="J70" s="52">
        <v>1</v>
      </c>
      <c r="K70" s="52">
        <v>1</v>
      </c>
      <c r="L70" s="52">
        <v>0</v>
      </c>
      <c r="M70" s="71">
        <v>1</v>
      </c>
      <c r="N70" s="131">
        <v>1</v>
      </c>
      <c r="O70" s="131">
        <v>1</v>
      </c>
      <c r="P70" s="72"/>
      <c r="Q70" s="73" t="s">
        <v>136</v>
      </c>
      <c r="R70" s="74" t="s">
        <v>0</v>
      </c>
      <c r="S70" s="132" t="s">
        <v>0</v>
      </c>
      <c r="T70" s="132" t="s">
        <v>0</v>
      </c>
      <c r="U70" s="75">
        <v>0</v>
      </c>
      <c r="V70" s="76" t="s">
        <v>145</v>
      </c>
      <c r="W70" s="76" t="s">
        <v>145</v>
      </c>
      <c r="X70" s="76" t="s">
        <v>145</v>
      </c>
      <c r="Y70" s="76" t="s">
        <v>138</v>
      </c>
      <c r="Z70" s="83">
        <v>1</v>
      </c>
      <c r="AA70" s="78">
        <v>1</v>
      </c>
      <c r="AB70" s="133">
        <v>1</v>
      </c>
      <c r="AC70" s="134">
        <v>1</v>
      </c>
      <c r="AD70" s="79" t="s">
        <v>140</v>
      </c>
      <c r="AE70" s="80">
        <v>1</v>
      </c>
      <c r="AF70" s="81" t="s">
        <v>337</v>
      </c>
      <c r="AG70" s="130" t="s">
        <v>25</v>
      </c>
      <c r="AH70" s="82" t="s">
        <v>95</v>
      </c>
      <c r="AI70" t="s">
        <v>335</v>
      </c>
    </row>
    <row r="71" spans="2:35" ht="315" x14ac:dyDescent="0.25">
      <c r="B71" s="69" t="s">
        <v>42</v>
      </c>
      <c r="C71" s="130" t="s">
        <v>49</v>
      </c>
      <c r="D71" s="130" t="s">
        <v>338</v>
      </c>
      <c r="E71" s="130" t="s">
        <v>51</v>
      </c>
      <c r="F71" s="130" t="s">
        <v>135</v>
      </c>
      <c r="G71" s="141">
        <v>1</v>
      </c>
      <c r="H71" s="70">
        <v>1</v>
      </c>
      <c r="I71" s="85">
        <v>0.5</v>
      </c>
      <c r="J71" s="85">
        <v>0.3</v>
      </c>
      <c r="K71" s="85">
        <v>0.1</v>
      </c>
      <c r="L71" s="52">
        <v>0</v>
      </c>
      <c r="M71" s="71"/>
      <c r="N71" s="131">
        <v>1</v>
      </c>
      <c r="O71" s="131"/>
      <c r="P71" s="72"/>
      <c r="Q71" s="73" t="s">
        <v>136</v>
      </c>
      <c r="R71" s="74">
        <v>0</v>
      </c>
      <c r="S71" s="132" t="s">
        <v>0</v>
      </c>
      <c r="T71" s="132">
        <v>0</v>
      </c>
      <c r="U71" s="75">
        <v>0</v>
      </c>
      <c r="V71" s="76" t="s">
        <v>137</v>
      </c>
      <c r="W71" s="76" t="s">
        <v>145</v>
      </c>
      <c r="X71" s="76" t="s">
        <v>137</v>
      </c>
      <c r="Y71" s="76" t="s">
        <v>138</v>
      </c>
      <c r="Z71" s="83">
        <v>0.8</v>
      </c>
      <c r="AA71" s="78">
        <v>0.5</v>
      </c>
      <c r="AB71" s="133">
        <v>0.8</v>
      </c>
      <c r="AC71" s="134">
        <v>0.9</v>
      </c>
      <c r="AD71" s="79" t="s">
        <v>140</v>
      </c>
      <c r="AE71" s="80">
        <v>0.9</v>
      </c>
      <c r="AF71" s="81" t="s">
        <v>339</v>
      </c>
      <c r="AG71" s="130" t="s">
        <v>25</v>
      </c>
      <c r="AH71" s="82" t="s">
        <v>41</v>
      </c>
      <c r="AI71" t="s">
        <v>237</v>
      </c>
    </row>
    <row r="72" spans="2:35" ht="409.5" x14ac:dyDescent="0.25">
      <c r="B72" s="69" t="s">
        <v>42</v>
      </c>
      <c r="C72" s="130" t="s">
        <v>49</v>
      </c>
      <c r="D72" s="130" t="s">
        <v>340</v>
      </c>
      <c r="E72" s="130" t="s">
        <v>341</v>
      </c>
      <c r="F72" s="141" t="s">
        <v>2</v>
      </c>
      <c r="G72" s="142">
        <v>4</v>
      </c>
      <c r="H72" s="70">
        <v>1</v>
      </c>
      <c r="I72" s="52">
        <v>1</v>
      </c>
      <c r="J72" s="52">
        <v>1</v>
      </c>
      <c r="K72" s="52">
        <v>1</v>
      </c>
      <c r="L72" s="52">
        <v>0</v>
      </c>
      <c r="M72" s="71">
        <v>1</v>
      </c>
      <c r="N72" s="131">
        <v>1</v>
      </c>
      <c r="O72" s="131">
        <v>1</v>
      </c>
      <c r="P72" s="72">
        <v>1</v>
      </c>
      <c r="Q72" s="73" t="s">
        <v>136</v>
      </c>
      <c r="R72" s="74" t="s">
        <v>0</v>
      </c>
      <c r="S72" s="132" t="s">
        <v>0</v>
      </c>
      <c r="T72" s="132" t="s">
        <v>0</v>
      </c>
      <c r="U72" s="75" t="s">
        <v>0</v>
      </c>
      <c r="V72" s="76" t="s">
        <v>145</v>
      </c>
      <c r="W72" s="76" t="s">
        <v>145</v>
      </c>
      <c r="X72" s="76" t="s">
        <v>145</v>
      </c>
      <c r="Y72" s="76" t="s">
        <v>139</v>
      </c>
      <c r="Z72" s="83">
        <v>1</v>
      </c>
      <c r="AA72" s="78">
        <v>1</v>
      </c>
      <c r="AB72" s="133">
        <v>1</v>
      </c>
      <c r="AC72" s="134">
        <v>1</v>
      </c>
      <c r="AD72" s="79" t="s">
        <v>150</v>
      </c>
      <c r="AE72" s="80">
        <v>0.75</v>
      </c>
      <c r="AF72" s="81" t="s">
        <v>342</v>
      </c>
      <c r="AG72" s="130" t="s">
        <v>25</v>
      </c>
      <c r="AH72" s="82" t="s">
        <v>95</v>
      </c>
      <c r="AI72" t="s">
        <v>335</v>
      </c>
    </row>
    <row r="73" spans="2:35" ht="157.5" x14ac:dyDescent="0.25">
      <c r="B73" s="69" t="s">
        <v>42</v>
      </c>
      <c r="C73" s="130" t="s">
        <v>49</v>
      </c>
      <c r="D73" s="130" t="s">
        <v>343</v>
      </c>
      <c r="E73" s="130" t="s">
        <v>344</v>
      </c>
      <c r="F73" s="130" t="s">
        <v>135</v>
      </c>
      <c r="G73" s="141">
        <v>1</v>
      </c>
      <c r="H73" s="70">
        <v>1</v>
      </c>
      <c r="I73" s="85">
        <v>0.1</v>
      </c>
      <c r="J73" s="85">
        <v>0.23</v>
      </c>
      <c r="K73" s="52">
        <v>0</v>
      </c>
      <c r="L73" s="52">
        <v>0</v>
      </c>
      <c r="M73" s="71"/>
      <c r="N73" s="131">
        <v>1</v>
      </c>
      <c r="O73" s="131"/>
      <c r="P73" s="72"/>
      <c r="Q73" s="73" t="s">
        <v>136</v>
      </c>
      <c r="R73" s="74">
        <v>0</v>
      </c>
      <c r="S73" s="132" t="s">
        <v>0</v>
      </c>
      <c r="T73" s="132">
        <v>0</v>
      </c>
      <c r="U73" s="75">
        <v>0</v>
      </c>
      <c r="V73" s="76" t="s">
        <v>137</v>
      </c>
      <c r="W73" s="76" t="s">
        <v>145</v>
      </c>
      <c r="X73" s="76" t="s">
        <v>138</v>
      </c>
      <c r="Y73" s="76" t="s">
        <v>138</v>
      </c>
      <c r="Z73" s="83">
        <v>0.33</v>
      </c>
      <c r="AA73" s="78">
        <v>0.1</v>
      </c>
      <c r="AB73" s="133">
        <v>0.33</v>
      </c>
      <c r="AC73" s="143">
        <v>0.33</v>
      </c>
      <c r="AD73" s="79" t="s">
        <v>140</v>
      </c>
      <c r="AE73" s="80">
        <v>0.33</v>
      </c>
      <c r="AF73" s="81" t="s">
        <v>345</v>
      </c>
      <c r="AG73" s="130" t="s">
        <v>25</v>
      </c>
      <c r="AH73" s="82" t="s">
        <v>41</v>
      </c>
      <c r="AI73" t="s">
        <v>237</v>
      </c>
    </row>
    <row r="74" spans="2:35" ht="348.75" x14ac:dyDescent="0.25">
      <c r="B74" s="69" t="s">
        <v>42</v>
      </c>
      <c r="C74" s="130" t="s">
        <v>49</v>
      </c>
      <c r="D74" s="130" t="s">
        <v>52</v>
      </c>
      <c r="E74" s="130" t="s">
        <v>53</v>
      </c>
      <c r="F74" s="130" t="s">
        <v>2</v>
      </c>
      <c r="G74" s="141">
        <v>2</v>
      </c>
      <c r="H74" s="86">
        <v>1</v>
      </c>
      <c r="I74" s="52">
        <v>1</v>
      </c>
      <c r="J74" s="52">
        <v>1</v>
      </c>
      <c r="K74" s="52">
        <v>1</v>
      </c>
      <c r="L74" s="52">
        <v>0</v>
      </c>
      <c r="M74" s="71"/>
      <c r="N74" s="144">
        <v>1</v>
      </c>
      <c r="O74" s="131"/>
      <c r="P74" s="95">
        <v>1</v>
      </c>
      <c r="Q74" s="73" t="s">
        <v>136</v>
      </c>
      <c r="R74" s="74">
        <v>0</v>
      </c>
      <c r="S74" s="132" t="s">
        <v>0</v>
      </c>
      <c r="T74" s="132">
        <v>0</v>
      </c>
      <c r="U74" s="75" t="s">
        <v>0</v>
      </c>
      <c r="V74" s="76" t="s">
        <v>137</v>
      </c>
      <c r="W74" s="76" t="s">
        <v>145</v>
      </c>
      <c r="X74" s="76" t="s">
        <v>137</v>
      </c>
      <c r="Y74" s="76" t="s">
        <v>139</v>
      </c>
      <c r="Z74" s="83">
        <v>2</v>
      </c>
      <c r="AA74" s="78">
        <v>1</v>
      </c>
      <c r="AB74" s="133">
        <v>1</v>
      </c>
      <c r="AC74" s="134">
        <v>1</v>
      </c>
      <c r="AD74" s="79" t="s">
        <v>150</v>
      </c>
      <c r="AE74" s="80" t="s">
        <v>170</v>
      </c>
      <c r="AF74" s="81" t="s">
        <v>346</v>
      </c>
      <c r="AG74" s="130" t="s">
        <v>25</v>
      </c>
      <c r="AH74" s="82" t="s">
        <v>89</v>
      </c>
      <c r="AI74" t="s">
        <v>347</v>
      </c>
    </row>
    <row r="75" spans="2:35" ht="409.5" x14ac:dyDescent="0.25">
      <c r="B75" s="69" t="s">
        <v>42</v>
      </c>
      <c r="C75" s="130" t="s">
        <v>54</v>
      </c>
      <c r="D75" s="130" t="s">
        <v>348</v>
      </c>
      <c r="E75" s="130" t="s">
        <v>57</v>
      </c>
      <c r="F75" s="141" t="s">
        <v>135</v>
      </c>
      <c r="G75" s="142">
        <v>1</v>
      </c>
      <c r="H75" s="70">
        <v>1</v>
      </c>
      <c r="I75" s="52">
        <v>0</v>
      </c>
      <c r="J75" s="52">
        <v>0.9</v>
      </c>
      <c r="K75" s="52">
        <v>0</v>
      </c>
      <c r="L75" s="52">
        <v>0</v>
      </c>
      <c r="M75" s="71"/>
      <c r="N75" s="131">
        <v>1</v>
      </c>
      <c r="O75" s="131"/>
      <c r="P75" s="72"/>
      <c r="Q75" s="73" t="s">
        <v>136</v>
      </c>
      <c r="R75" s="74">
        <v>0</v>
      </c>
      <c r="S75" s="132" t="s">
        <v>0</v>
      </c>
      <c r="T75" s="132">
        <v>0</v>
      </c>
      <c r="U75" s="75">
        <v>0</v>
      </c>
      <c r="V75" s="76" t="s">
        <v>138</v>
      </c>
      <c r="W75" s="76" t="s">
        <v>145</v>
      </c>
      <c r="X75" s="76" t="s">
        <v>138</v>
      </c>
      <c r="Y75" s="76" t="s">
        <v>138</v>
      </c>
      <c r="Z75" s="83">
        <v>0.9</v>
      </c>
      <c r="AA75" s="78" t="s">
        <v>140</v>
      </c>
      <c r="AB75" s="133">
        <v>0.9</v>
      </c>
      <c r="AC75" s="134">
        <v>0.9</v>
      </c>
      <c r="AD75" s="79" t="s">
        <v>140</v>
      </c>
      <c r="AE75" s="80">
        <v>0.9</v>
      </c>
      <c r="AF75" s="81" t="s">
        <v>349</v>
      </c>
      <c r="AG75" s="130" t="s">
        <v>350</v>
      </c>
      <c r="AH75" s="82" t="s">
        <v>95</v>
      </c>
      <c r="AI75" t="s">
        <v>351</v>
      </c>
    </row>
    <row r="76" spans="2:35" ht="409.5" x14ac:dyDescent="0.25">
      <c r="B76" s="69" t="s">
        <v>42</v>
      </c>
      <c r="C76" s="130" t="s">
        <v>54</v>
      </c>
      <c r="D76" s="130" t="s">
        <v>348</v>
      </c>
      <c r="E76" s="130" t="s">
        <v>58</v>
      </c>
      <c r="F76" s="141" t="s">
        <v>135</v>
      </c>
      <c r="G76" s="142">
        <v>1</v>
      </c>
      <c r="H76" s="70">
        <v>1</v>
      </c>
      <c r="I76" s="52">
        <v>0</v>
      </c>
      <c r="J76" s="52">
        <v>0</v>
      </c>
      <c r="K76" s="52">
        <v>0</v>
      </c>
      <c r="L76" s="52">
        <v>0</v>
      </c>
      <c r="M76" s="71"/>
      <c r="N76" s="131"/>
      <c r="O76" s="131">
        <v>1</v>
      </c>
      <c r="P76" s="72"/>
      <c r="Q76" s="73" t="s">
        <v>136</v>
      </c>
      <c r="R76" s="74">
        <v>0</v>
      </c>
      <c r="S76" s="132">
        <v>0</v>
      </c>
      <c r="T76" s="132" t="s">
        <v>0</v>
      </c>
      <c r="U76" s="75">
        <v>0</v>
      </c>
      <c r="V76" s="76" t="s">
        <v>138</v>
      </c>
      <c r="W76" s="76" t="s">
        <v>138</v>
      </c>
      <c r="X76" s="76" t="s">
        <v>139</v>
      </c>
      <c r="Y76" s="76" t="s">
        <v>138</v>
      </c>
      <c r="Z76" s="83" t="s">
        <v>140</v>
      </c>
      <c r="AA76" s="78" t="s">
        <v>140</v>
      </c>
      <c r="AB76" s="133" t="s">
        <v>140</v>
      </c>
      <c r="AC76" s="134" t="s">
        <v>150</v>
      </c>
      <c r="AD76" s="79" t="s">
        <v>140</v>
      </c>
      <c r="AE76" s="80">
        <v>0</v>
      </c>
      <c r="AF76" s="81" t="s">
        <v>352</v>
      </c>
      <c r="AG76" s="130" t="s">
        <v>350</v>
      </c>
      <c r="AH76" s="82" t="s">
        <v>95</v>
      </c>
      <c r="AI76" t="s">
        <v>351</v>
      </c>
    </row>
    <row r="77" spans="2:35" ht="409.5" x14ac:dyDescent="0.25">
      <c r="B77" s="69" t="s">
        <v>42</v>
      </c>
      <c r="C77" s="130" t="s">
        <v>54</v>
      </c>
      <c r="D77" s="130" t="s">
        <v>56</v>
      </c>
      <c r="E77" s="130" t="s">
        <v>353</v>
      </c>
      <c r="F77" s="130" t="s">
        <v>135</v>
      </c>
      <c r="G77" s="141">
        <v>2</v>
      </c>
      <c r="H77" s="70">
        <v>1</v>
      </c>
      <c r="I77" s="85">
        <v>0.75</v>
      </c>
      <c r="J77" s="85">
        <v>0.1</v>
      </c>
      <c r="K77" s="52">
        <v>0.05</v>
      </c>
      <c r="L77" s="52">
        <v>0</v>
      </c>
      <c r="M77" s="71"/>
      <c r="N77" s="131">
        <v>0.8</v>
      </c>
      <c r="O77" s="131">
        <v>0.2</v>
      </c>
      <c r="P77" s="72"/>
      <c r="Q77" s="73" t="s">
        <v>136</v>
      </c>
      <c r="R77" s="74">
        <v>0</v>
      </c>
      <c r="S77" s="132" t="s">
        <v>0</v>
      </c>
      <c r="T77" s="132" t="s">
        <v>0</v>
      </c>
      <c r="U77" s="75">
        <v>0</v>
      </c>
      <c r="V77" s="76" t="s">
        <v>137</v>
      </c>
      <c r="W77" s="76" t="s">
        <v>145</v>
      </c>
      <c r="X77" s="76" t="s">
        <v>145</v>
      </c>
      <c r="Y77" s="76" t="s">
        <v>138</v>
      </c>
      <c r="Z77" s="83">
        <v>0.875</v>
      </c>
      <c r="AA77" s="78">
        <v>0.75</v>
      </c>
      <c r="AB77" s="133">
        <v>1</v>
      </c>
      <c r="AC77" s="134">
        <v>0.9</v>
      </c>
      <c r="AD77" s="79" t="s">
        <v>140</v>
      </c>
      <c r="AE77" s="80">
        <v>0.9</v>
      </c>
      <c r="AF77" s="81" t="s">
        <v>354</v>
      </c>
      <c r="AG77" s="130" t="s">
        <v>350</v>
      </c>
      <c r="AH77" s="82" t="s">
        <v>93</v>
      </c>
      <c r="AI77" t="s">
        <v>355</v>
      </c>
    </row>
    <row r="78" spans="2:35" ht="409.5" x14ac:dyDescent="0.25">
      <c r="B78" s="69" t="s">
        <v>42</v>
      </c>
      <c r="C78" s="130" t="s">
        <v>54</v>
      </c>
      <c r="D78" s="130" t="s">
        <v>61</v>
      </c>
      <c r="E78" s="130" t="s">
        <v>356</v>
      </c>
      <c r="F78" s="130" t="s">
        <v>135</v>
      </c>
      <c r="G78" s="141">
        <v>1</v>
      </c>
      <c r="H78" s="70">
        <v>2</v>
      </c>
      <c r="I78" s="52">
        <v>0</v>
      </c>
      <c r="J78" s="52">
        <v>4</v>
      </c>
      <c r="K78" s="52">
        <v>0</v>
      </c>
      <c r="L78" s="52">
        <v>0</v>
      </c>
      <c r="M78" s="71"/>
      <c r="N78" s="131">
        <v>2</v>
      </c>
      <c r="O78" s="131"/>
      <c r="P78" s="72"/>
      <c r="Q78" s="73" t="s">
        <v>136</v>
      </c>
      <c r="R78" s="74">
        <v>0</v>
      </c>
      <c r="S78" s="132" t="s">
        <v>0</v>
      </c>
      <c r="T78" s="132">
        <v>0</v>
      </c>
      <c r="U78" s="75">
        <v>0</v>
      </c>
      <c r="V78" s="76" t="s">
        <v>138</v>
      </c>
      <c r="W78" s="76" t="s">
        <v>145</v>
      </c>
      <c r="X78" s="76" t="s">
        <v>138</v>
      </c>
      <c r="Y78" s="76" t="s">
        <v>138</v>
      </c>
      <c r="Z78" s="83">
        <v>1</v>
      </c>
      <c r="AA78" s="78" t="s">
        <v>140</v>
      </c>
      <c r="AB78" s="133">
        <v>1</v>
      </c>
      <c r="AC78" s="134" t="s">
        <v>140</v>
      </c>
      <c r="AD78" s="79" t="s">
        <v>140</v>
      </c>
      <c r="AE78" s="80" t="s">
        <v>170</v>
      </c>
      <c r="AF78" s="81" t="s">
        <v>357</v>
      </c>
      <c r="AG78" s="130" t="s">
        <v>350</v>
      </c>
      <c r="AH78" s="82" t="s">
        <v>91</v>
      </c>
      <c r="AI78" t="s">
        <v>358</v>
      </c>
    </row>
    <row r="79" spans="2:35" ht="409.5" x14ac:dyDescent="0.25">
      <c r="B79" s="69" t="s">
        <v>42</v>
      </c>
      <c r="C79" s="130" t="s">
        <v>54</v>
      </c>
      <c r="D79" s="130" t="s">
        <v>359</v>
      </c>
      <c r="E79" s="135" t="s">
        <v>55</v>
      </c>
      <c r="F79" s="141" t="s">
        <v>135</v>
      </c>
      <c r="G79" s="142">
        <v>2</v>
      </c>
      <c r="H79" s="70">
        <v>2</v>
      </c>
      <c r="I79" s="52">
        <v>0</v>
      </c>
      <c r="J79" s="52">
        <v>1</v>
      </c>
      <c r="K79" s="52">
        <v>0</v>
      </c>
      <c r="L79" s="52">
        <v>0</v>
      </c>
      <c r="M79" s="71"/>
      <c r="N79" s="131">
        <v>1</v>
      </c>
      <c r="O79" s="131"/>
      <c r="P79" s="72">
        <v>1</v>
      </c>
      <c r="Q79" s="73" t="s">
        <v>136</v>
      </c>
      <c r="R79" s="74">
        <v>0</v>
      </c>
      <c r="S79" s="132" t="s">
        <v>0</v>
      </c>
      <c r="T79" s="132">
        <v>0</v>
      </c>
      <c r="U79" s="75" t="s">
        <v>0</v>
      </c>
      <c r="V79" s="76" t="s">
        <v>138</v>
      </c>
      <c r="W79" s="76" t="s">
        <v>145</v>
      </c>
      <c r="X79" s="76" t="s">
        <v>138</v>
      </c>
      <c r="Y79" s="76" t="s">
        <v>139</v>
      </c>
      <c r="Z79" s="83">
        <v>1</v>
      </c>
      <c r="AA79" s="78" t="s">
        <v>140</v>
      </c>
      <c r="AB79" s="133">
        <v>1</v>
      </c>
      <c r="AC79" s="134" t="s">
        <v>140</v>
      </c>
      <c r="AD79" s="79" t="s">
        <v>150</v>
      </c>
      <c r="AE79" s="80">
        <v>0.5</v>
      </c>
      <c r="AF79" s="81" t="s">
        <v>360</v>
      </c>
      <c r="AG79" s="130" t="s">
        <v>350</v>
      </c>
      <c r="AH79" s="82" t="s">
        <v>95</v>
      </c>
      <c r="AI79" t="s">
        <v>351</v>
      </c>
    </row>
    <row r="80" spans="2:35" ht="409.5" x14ac:dyDescent="0.25">
      <c r="B80" s="69" t="s">
        <v>42</v>
      </c>
      <c r="C80" s="130" t="s">
        <v>54</v>
      </c>
      <c r="D80" s="130" t="s">
        <v>361</v>
      </c>
      <c r="E80" s="130" t="s">
        <v>362</v>
      </c>
      <c r="F80" s="141" t="s">
        <v>135</v>
      </c>
      <c r="G80" s="142">
        <v>2</v>
      </c>
      <c r="H80" s="70">
        <v>2</v>
      </c>
      <c r="I80" s="52">
        <v>0</v>
      </c>
      <c r="J80" s="52">
        <v>1</v>
      </c>
      <c r="K80" s="85">
        <v>0.4</v>
      </c>
      <c r="L80" s="52">
        <v>0</v>
      </c>
      <c r="M80" s="71"/>
      <c r="N80" s="131">
        <v>1</v>
      </c>
      <c r="O80" s="131">
        <v>1</v>
      </c>
      <c r="P80" s="72"/>
      <c r="Q80" s="73" t="s">
        <v>136</v>
      </c>
      <c r="R80" s="74">
        <v>0</v>
      </c>
      <c r="S80" s="132" t="s">
        <v>0</v>
      </c>
      <c r="T80" s="132" t="s">
        <v>0</v>
      </c>
      <c r="U80" s="75">
        <v>0</v>
      </c>
      <c r="V80" s="76" t="s">
        <v>138</v>
      </c>
      <c r="W80" s="76" t="s">
        <v>145</v>
      </c>
      <c r="X80" s="76" t="s">
        <v>145</v>
      </c>
      <c r="Y80" s="76" t="s">
        <v>138</v>
      </c>
      <c r="Z80" s="83">
        <v>1</v>
      </c>
      <c r="AA80" s="78" t="s">
        <v>140</v>
      </c>
      <c r="AB80" s="133">
        <v>1</v>
      </c>
      <c r="AC80" s="134">
        <v>0.4</v>
      </c>
      <c r="AD80" s="79" t="s">
        <v>140</v>
      </c>
      <c r="AE80" s="80">
        <v>0.7</v>
      </c>
      <c r="AF80" s="81" t="s">
        <v>363</v>
      </c>
      <c r="AG80" s="130" t="s">
        <v>350</v>
      </c>
      <c r="AH80" s="82" t="s">
        <v>95</v>
      </c>
      <c r="AI80" t="s">
        <v>351</v>
      </c>
    </row>
    <row r="81" spans="2:35" ht="409.5" x14ac:dyDescent="0.25">
      <c r="B81" s="69" t="s">
        <v>42</v>
      </c>
      <c r="C81" s="130" t="s">
        <v>54</v>
      </c>
      <c r="D81" s="130" t="s">
        <v>348</v>
      </c>
      <c r="E81" s="130" t="s">
        <v>364</v>
      </c>
      <c r="F81" s="130" t="s">
        <v>135</v>
      </c>
      <c r="G81" s="141">
        <v>1</v>
      </c>
      <c r="H81" s="70">
        <v>1</v>
      </c>
      <c r="I81" s="52">
        <v>1</v>
      </c>
      <c r="J81" s="52">
        <v>0</v>
      </c>
      <c r="K81" s="52">
        <v>0</v>
      </c>
      <c r="L81" s="52">
        <v>0</v>
      </c>
      <c r="M81" s="71">
        <v>1</v>
      </c>
      <c r="N81" s="131"/>
      <c r="O81" s="131"/>
      <c r="P81" s="72"/>
      <c r="Q81" s="73" t="s">
        <v>136</v>
      </c>
      <c r="R81" s="74" t="s">
        <v>0</v>
      </c>
      <c r="S81" s="132">
        <v>0</v>
      </c>
      <c r="T81" s="132">
        <v>0</v>
      </c>
      <c r="U81" s="75">
        <v>0</v>
      </c>
      <c r="V81" s="76" t="s">
        <v>145</v>
      </c>
      <c r="W81" s="76" t="s">
        <v>138</v>
      </c>
      <c r="X81" s="76" t="s">
        <v>138</v>
      </c>
      <c r="Y81" s="76" t="s">
        <v>138</v>
      </c>
      <c r="Z81" s="83" t="s">
        <v>140</v>
      </c>
      <c r="AA81" s="78">
        <v>1</v>
      </c>
      <c r="AB81" s="133" t="s">
        <v>140</v>
      </c>
      <c r="AC81" s="134" t="s">
        <v>140</v>
      </c>
      <c r="AD81" s="79" t="s">
        <v>140</v>
      </c>
      <c r="AE81" s="80">
        <v>1</v>
      </c>
      <c r="AF81" s="81" t="s">
        <v>365</v>
      </c>
      <c r="AG81" s="130" t="s">
        <v>350</v>
      </c>
      <c r="AH81" s="82" t="s">
        <v>41</v>
      </c>
      <c r="AI81" t="s">
        <v>366</v>
      </c>
    </row>
    <row r="82" spans="2:35" ht="409.5" x14ac:dyDescent="0.25">
      <c r="B82" s="69" t="s">
        <v>42</v>
      </c>
      <c r="C82" s="130" t="s">
        <v>60</v>
      </c>
      <c r="D82" s="130" t="s">
        <v>367</v>
      </c>
      <c r="E82" s="130" t="s">
        <v>368</v>
      </c>
      <c r="F82" s="130" t="s">
        <v>135</v>
      </c>
      <c r="G82" s="141">
        <v>1</v>
      </c>
      <c r="H82" s="70">
        <v>1</v>
      </c>
      <c r="I82" s="52">
        <v>0</v>
      </c>
      <c r="J82" s="52">
        <v>1</v>
      </c>
      <c r="K82" s="52">
        <v>0</v>
      </c>
      <c r="L82" s="52">
        <v>0</v>
      </c>
      <c r="M82" s="71"/>
      <c r="N82" s="131">
        <v>1</v>
      </c>
      <c r="O82" s="131"/>
      <c r="P82" s="72"/>
      <c r="Q82" s="73" t="s">
        <v>136</v>
      </c>
      <c r="R82" s="74">
        <v>0</v>
      </c>
      <c r="S82" s="132" t="s">
        <v>0</v>
      </c>
      <c r="T82" s="132">
        <v>0</v>
      </c>
      <c r="U82" s="75">
        <v>0</v>
      </c>
      <c r="V82" s="76" t="s">
        <v>138</v>
      </c>
      <c r="W82" s="76" t="s">
        <v>145</v>
      </c>
      <c r="X82" s="76" t="s">
        <v>138</v>
      </c>
      <c r="Y82" s="76" t="s">
        <v>138</v>
      </c>
      <c r="Z82" s="83">
        <v>1</v>
      </c>
      <c r="AA82" s="78" t="s">
        <v>140</v>
      </c>
      <c r="AB82" s="133">
        <v>1</v>
      </c>
      <c r="AC82" s="134" t="s">
        <v>140</v>
      </c>
      <c r="AD82" s="79" t="s">
        <v>140</v>
      </c>
      <c r="AE82" s="80">
        <v>1</v>
      </c>
      <c r="AF82" s="81" t="s">
        <v>369</v>
      </c>
      <c r="AG82" s="130" t="s">
        <v>25</v>
      </c>
      <c r="AH82" s="82" t="s">
        <v>97</v>
      </c>
      <c r="AI82" t="s">
        <v>370</v>
      </c>
    </row>
    <row r="83" spans="2:35" ht="409.5" x14ac:dyDescent="0.25">
      <c r="B83" s="69" t="s">
        <v>42</v>
      </c>
      <c r="C83" s="130" t="s">
        <v>60</v>
      </c>
      <c r="D83" s="130" t="s">
        <v>371</v>
      </c>
      <c r="E83" s="130" t="s">
        <v>372</v>
      </c>
      <c r="F83" s="130" t="s">
        <v>135</v>
      </c>
      <c r="G83" s="141">
        <v>1</v>
      </c>
      <c r="H83" s="70">
        <v>1</v>
      </c>
      <c r="I83" s="52">
        <v>0.5</v>
      </c>
      <c r="J83" s="52">
        <v>0.5</v>
      </c>
      <c r="K83" s="52">
        <v>0</v>
      </c>
      <c r="L83" s="52">
        <v>0</v>
      </c>
      <c r="M83" s="71"/>
      <c r="N83" s="131">
        <v>1</v>
      </c>
      <c r="O83" s="131"/>
      <c r="P83" s="72"/>
      <c r="Q83" s="73" t="s">
        <v>136</v>
      </c>
      <c r="R83" s="74">
        <v>0</v>
      </c>
      <c r="S83" s="132" t="s">
        <v>0</v>
      </c>
      <c r="T83" s="132">
        <v>0</v>
      </c>
      <c r="U83" s="75">
        <v>0</v>
      </c>
      <c r="V83" s="76" t="s">
        <v>137</v>
      </c>
      <c r="W83" s="76" t="s">
        <v>145</v>
      </c>
      <c r="X83" s="76" t="s">
        <v>138</v>
      </c>
      <c r="Y83" s="76" t="s">
        <v>138</v>
      </c>
      <c r="Z83" s="83">
        <v>1</v>
      </c>
      <c r="AA83" s="78">
        <v>0.5</v>
      </c>
      <c r="AB83" s="133">
        <v>1</v>
      </c>
      <c r="AC83" s="134" t="s">
        <v>140</v>
      </c>
      <c r="AD83" s="79" t="s">
        <v>140</v>
      </c>
      <c r="AE83" s="80">
        <v>1</v>
      </c>
      <c r="AF83" s="81" t="s">
        <v>373</v>
      </c>
      <c r="AG83" s="130" t="s">
        <v>25</v>
      </c>
      <c r="AH83" s="82" t="s">
        <v>97</v>
      </c>
      <c r="AI83" t="s">
        <v>370</v>
      </c>
    </row>
    <row r="84" spans="2:35" ht="409.5" x14ac:dyDescent="0.25">
      <c r="B84" s="69" t="s">
        <v>42</v>
      </c>
      <c r="C84" s="130" t="s">
        <v>60</v>
      </c>
      <c r="D84" s="130" t="s">
        <v>374</v>
      </c>
      <c r="E84" s="130" t="s">
        <v>375</v>
      </c>
      <c r="F84" s="130" t="s">
        <v>135</v>
      </c>
      <c r="G84" s="141">
        <v>1</v>
      </c>
      <c r="H84" s="70">
        <v>1</v>
      </c>
      <c r="I84" s="52">
        <v>0</v>
      </c>
      <c r="J84" s="52">
        <v>1</v>
      </c>
      <c r="K84" s="52">
        <v>0</v>
      </c>
      <c r="L84" s="52">
        <v>0</v>
      </c>
      <c r="M84" s="71"/>
      <c r="N84" s="131">
        <v>1</v>
      </c>
      <c r="O84" s="131"/>
      <c r="P84" s="72"/>
      <c r="Q84" s="73" t="s">
        <v>136</v>
      </c>
      <c r="R84" s="74">
        <v>0</v>
      </c>
      <c r="S84" s="132" t="s">
        <v>0</v>
      </c>
      <c r="T84" s="132">
        <v>0</v>
      </c>
      <c r="U84" s="75">
        <v>0</v>
      </c>
      <c r="V84" s="76" t="s">
        <v>138</v>
      </c>
      <c r="W84" s="76" t="s">
        <v>145</v>
      </c>
      <c r="X84" s="76" t="s">
        <v>138</v>
      </c>
      <c r="Y84" s="76" t="s">
        <v>138</v>
      </c>
      <c r="Z84" s="83">
        <v>1</v>
      </c>
      <c r="AA84" s="78" t="s">
        <v>140</v>
      </c>
      <c r="AB84" s="133">
        <v>1</v>
      </c>
      <c r="AC84" s="134" t="s">
        <v>140</v>
      </c>
      <c r="AD84" s="79" t="s">
        <v>140</v>
      </c>
      <c r="AE84" s="80">
        <v>1</v>
      </c>
      <c r="AF84" s="81" t="s">
        <v>376</v>
      </c>
      <c r="AG84" s="130" t="s">
        <v>25</v>
      </c>
      <c r="AH84" s="82" t="s">
        <v>97</v>
      </c>
      <c r="AI84" t="s">
        <v>370</v>
      </c>
    </row>
    <row r="85" spans="2:35" ht="370.5" x14ac:dyDescent="0.25">
      <c r="B85" s="69" t="s">
        <v>62</v>
      </c>
      <c r="C85" s="130" t="s">
        <v>63</v>
      </c>
      <c r="D85" s="130" t="s">
        <v>64</v>
      </c>
      <c r="E85" s="130" t="s">
        <v>377</v>
      </c>
      <c r="F85" s="141" t="s">
        <v>2</v>
      </c>
      <c r="G85" s="142">
        <v>4</v>
      </c>
      <c r="H85" s="70">
        <v>1</v>
      </c>
      <c r="I85" s="52">
        <v>1</v>
      </c>
      <c r="J85" s="52">
        <v>1</v>
      </c>
      <c r="K85" s="52">
        <v>1</v>
      </c>
      <c r="L85" s="52">
        <v>0</v>
      </c>
      <c r="M85" s="71">
        <v>1</v>
      </c>
      <c r="N85" s="131">
        <v>1</v>
      </c>
      <c r="O85" s="131">
        <v>1</v>
      </c>
      <c r="P85" s="72">
        <v>1</v>
      </c>
      <c r="Q85" s="73" t="s">
        <v>136</v>
      </c>
      <c r="R85" s="74" t="s">
        <v>0</v>
      </c>
      <c r="S85" s="132" t="s">
        <v>0</v>
      </c>
      <c r="T85" s="132" t="s">
        <v>0</v>
      </c>
      <c r="U85" s="75" t="s">
        <v>0</v>
      </c>
      <c r="V85" s="76" t="s">
        <v>145</v>
      </c>
      <c r="W85" s="76" t="s">
        <v>145</v>
      </c>
      <c r="X85" s="76" t="s">
        <v>145</v>
      </c>
      <c r="Y85" s="76" t="s">
        <v>139</v>
      </c>
      <c r="Z85" s="83">
        <v>1</v>
      </c>
      <c r="AA85" s="78">
        <v>1</v>
      </c>
      <c r="AB85" s="133">
        <v>1</v>
      </c>
      <c r="AC85" s="134">
        <v>1</v>
      </c>
      <c r="AD85" s="79" t="s">
        <v>150</v>
      </c>
      <c r="AE85" s="80">
        <v>0.75</v>
      </c>
      <c r="AF85" s="81" t="s">
        <v>378</v>
      </c>
      <c r="AG85" s="130" t="s">
        <v>25</v>
      </c>
      <c r="AH85" s="82" t="s">
        <v>95</v>
      </c>
      <c r="AI85" t="s">
        <v>379</v>
      </c>
    </row>
    <row r="86" spans="2:35" ht="405" x14ac:dyDescent="0.25">
      <c r="B86" s="69" t="s">
        <v>62</v>
      </c>
      <c r="C86" s="130" t="s">
        <v>63</v>
      </c>
      <c r="D86" s="130" t="s">
        <v>64</v>
      </c>
      <c r="E86" s="130" t="s">
        <v>380</v>
      </c>
      <c r="F86" s="130" t="s">
        <v>135</v>
      </c>
      <c r="G86" s="141">
        <v>2</v>
      </c>
      <c r="H86" s="70">
        <v>2</v>
      </c>
      <c r="I86" s="52">
        <v>1</v>
      </c>
      <c r="J86" s="52">
        <v>0</v>
      </c>
      <c r="K86" s="52">
        <v>1</v>
      </c>
      <c r="L86" s="52">
        <v>0</v>
      </c>
      <c r="M86" s="71">
        <v>1</v>
      </c>
      <c r="N86" s="131"/>
      <c r="O86" s="131">
        <v>1</v>
      </c>
      <c r="P86" s="72"/>
      <c r="Q86" s="73" t="s">
        <v>136</v>
      </c>
      <c r="R86" s="74" t="s">
        <v>0</v>
      </c>
      <c r="S86" s="132">
        <v>0</v>
      </c>
      <c r="T86" s="132" t="s">
        <v>0</v>
      </c>
      <c r="U86" s="75">
        <v>0</v>
      </c>
      <c r="V86" s="76" t="s">
        <v>145</v>
      </c>
      <c r="W86" s="76" t="s">
        <v>138</v>
      </c>
      <c r="X86" s="76" t="s">
        <v>145</v>
      </c>
      <c r="Y86" s="76" t="s">
        <v>138</v>
      </c>
      <c r="Z86" s="83" t="s">
        <v>140</v>
      </c>
      <c r="AA86" s="78">
        <v>1</v>
      </c>
      <c r="AB86" s="133" t="s">
        <v>140</v>
      </c>
      <c r="AC86" s="134">
        <v>1</v>
      </c>
      <c r="AD86" s="79" t="s">
        <v>140</v>
      </c>
      <c r="AE86" s="80">
        <v>1</v>
      </c>
      <c r="AF86" s="81" t="s">
        <v>381</v>
      </c>
      <c r="AG86" s="130" t="s">
        <v>25</v>
      </c>
      <c r="AH86" s="82" t="s">
        <v>81</v>
      </c>
      <c r="AI86" t="s">
        <v>382</v>
      </c>
    </row>
    <row r="87" spans="2:35" ht="409.5" x14ac:dyDescent="0.25">
      <c r="B87" s="69" t="s">
        <v>62</v>
      </c>
      <c r="C87" s="130" t="s">
        <v>63</v>
      </c>
      <c r="D87" s="130" t="s">
        <v>64</v>
      </c>
      <c r="E87" s="130" t="s">
        <v>383</v>
      </c>
      <c r="F87" s="141" t="s">
        <v>135</v>
      </c>
      <c r="G87" s="142">
        <v>1</v>
      </c>
      <c r="H87" s="70">
        <v>1</v>
      </c>
      <c r="I87" s="52">
        <v>0</v>
      </c>
      <c r="J87" s="52">
        <v>0</v>
      </c>
      <c r="K87" s="52">
        <v>1</v>
      </c>
      <c r="L87" s="52">
        <v>0</v>
      </c>
      <c r="M87" s="71"/>
      <c r="N87" s="131"/>
      <c r="O87" s="131">
        <v>1</v>
      </c>
      <c r="P87" s="72"/>
      <c r="Q87" s="73" t="s">
        <v>136</v>
      </c>
      <c r="R87" s="74">
        <v>0</v>
      </c>
      <c r="S87" s="132">
        <v>0</v>
      </c>
      <c r="T87" s="132" t="s">
        <v>0</v>
      </c>
      <c r="U87" s="75">
        <v>0</v>
      </c>
      <c r="V87" s="76" t="s">
        <v>138</v>
      </c>
      <c r="W87" s="76" t="s">
        <v>138</v>
      </c>
      <c r="X87" s="76" t="s">
        <v>145</v>
      </c>
      <c r="Y87" s="76" t="s">
        <v>138</v>
      </c>
      <c r="Z87" s="83" t="s">
        <v>140</v>
      </c>
      <c r="AA87" s="78" t="s">
        <v>140</v>
      </c>
      <c r="AB87" s="133" t="s">
        <v>140</v>
      </c>
      <c r="AC87" s="134">
        <v>1</v>
      </c>
      <c r="AD87" s="79" t="s">
        <v>140</v>
      </c>
      <c r="AE87" s="80">
        <v>1</v>
      </c>
      <c r="AF87" s="81" t="s">
        <v>384</v>
      </c>
      <c r="AG87" s="130" t="s">
        <v>25</v>
      </c>
      <c r="AH87" s="82" t="s">
        <v>95</v>
      </c>
      <c r="AI87" t="s">
        <v>379</v>
      </c>
    </row>
    <row r="88" spans="2:35" ht="409.5" x14ac:dyDescent="0.25">
      <c r="B88" s="69" t="s">
        <v>62</v>
      </c>
      <c r="C88" s="130" t="s">
        <v>63</v>
      </c>
      <c r="D88" s="130" t="s">
        <v>385</v>
      </c>
      <c r="E88" s="130" t="s">
        <v>386</v>
      </c>
      <c r="F88" s="141" t="s">
        <v>2</v>
      </c>
      <c r="G88" s="142">
        <v>4</v>
      </c>
      <c r="H88" s="86">
        <v>1</v>
      </c>
      <c r="I88" s="52">
        <v>1</v>
      </c>
      <c r="J88" s="52">
        <v>1</v>
      </c>
      <c r="K88" s="52">
        <v>1</v>
      </c>
      <c r="L88" s="52">
        <v>0</v>
      </c>
      <c r="M88" s="88">
        <v>1</v>
      </c>
      <c r="N88" s="137">
        <v>1</v>
      </c>
      <c r="O88" s="137">
        <v>1</v>
      </c>
      <c r="P88" s="89">
        <v>1</v>
      </c>
      <c r="Q88" s="73" t="s">
        <v>136</v>
      </c>
      <c r="R88" s="74" t="s">
        <v>0</v>
      </c>
      <c r="S88" s="132" t="s">
        <v>0</v>
      </c>
      <c r="T88" s="132" t="s">
        <v>0</v>
      </c>
      <c r="U88" s="75" t="s">
        <v>0</v>
      </c>
      <c r="V88" s="76" t="s">
        <v>145</v>
      </c>
      <c r="W88" s="76" t="s">
        <v>145</v>
      </c>
      <c r="X88" s="76" t="s">
        <v>145</v>
      </c>
      <c r="Y88" s="76" t="s">
        <v>139</v>
      </c>
      <c r="Z88" s="83">
        <v>1</v>
      </c>
      <c r="AA88" s="78">
        <v>1</v>
      </c>
      <c r="AB88" s="133">
        <v>1</v>
      </c>
      <c r="AC88" s="134">
        <v>1</v>
      </c>
      <c r="AD88" s="79" t="s">
        <v>150</v>
      </c>
      <c r="AE88" s="80">
        <v>0.75</v>
      </c>
      <c r="AF88" s="81" t="s">
        <v>387</v>
      </c>
      <c r="AG88" s="130" t="s">
        <v>25</v>
      </c>
      <c r="AH88" s="82" t="s">
        <v>95</v>
      </c>
      <c r="AI88" t="s">
        <v>379</v>
      </c>
    </row>
    <row r="89" spans="2:35" ht="337.5" x14ac:dyDescent="0.25">
      <c r="B89" s="69" t="s">
        <v>65</v>
      </c>
      <c r="C89" s="130" t="s">
        <v>388</v>
      </c>
      <c r="D89" s="130" t="s">
        <v>389</v>
      </c>
      <c r="E89" s="130" t="s">
        <v>390</v>
      </c>
      <c r="F89" s="141" t="s">
        <v>135</v>
      </c>
      <c r="G89" s="141">
        <v>1</v>
      </c>
      <c r="H89" s="70">
        <v>1</v>
      </c>
      <c r="I89" s="52">
        <v>1</v>
      </c>
      <c r="J89" s="52">
        <v>0</v>
      </c>
      <c r="K89" s="52">
        <v>0</v>
      </c>
      <c r="L89" s="52">
        <v>0</v>
      </c>
      <c r="M89" s="71"/>
      <c r="N89" s="131">
        <v>1</v>
      </c>
      <c r="O89" s="131"/>
      <c r="P89" s="72"/>
      <c r="Q89" s="73" t="s">
        <v>136</v>
      </c>
      <c r="R89" s="74">
        <v>0</v>
      </c>
      <c r="S89" s="132" t="s">
        <v>0</v>
      </c>
      <c r="T89" s="132">
        <v>0</v>
      </c>
      <c r="U89" s="75">
        <v>0</v>
      </c>
      <c r="V89" s="76" t="s">
        <v>137</v>
      </c>
      <c r="W89" s="76" t="s">
        <v>139</v>
      </c>
      <c r="X89" s="76" t="s">
        <v>138</v>
      </c>
      <c r="Y89" s="76" t="s">
        <v>138</v>
      </c>
      <c r="Z89" s="83">
        <v>1</v>
      </c>
      <c r="AA89" s="78">
        <v>1</v>
      </c>
      <c r="AB89" s="133">
        <v>1</v>
      </c>
      <c r="AC89" s="134" t="s">
        <v>140</v>
      </c>
      <c r="AD89" s="79" t="s">
        <v>140</v>
      </c>
      <c r="AE89" s="80">
        <v>1</v>
      </c>
      <c r="AF89" s="81" t="s">
        <v>391</v>
      </c>
      <c r="AG89" s="130" t="s">
        <v>25</v>
      </c>
      <c r="AH89" s="82" t="s">
        <v>90</v>
      </c>
      <c r="AI89" t="s">
        <v>155</v>
      </c>
    </row>
    <row r="90" spans="2:35" ht="382.5" x14ac:dyDescent="0.25">
      <c r="B90" s="69" t="s">
        <v>65</v>
      </c>
      <c r="C90" s="130" t="s">
        <v>388</v>
      </c>
      <c r="D90" s="130" t="s">
        <v>392</v>
      </c>
      <c r="E90" s="130" t="s">
        <v>393</v>
      </c>
      <c r="F90" s="141" t="s">
        <v>135</v>
      </c>
      <c r="G90" s="141">
        <v>1</v>
      </c>
      <c r="H90" s="70">
        <v>1</v>
      </c>
      <c r="I90" s="52">
        <v>1</v>
      </c>
      <c r="J90" s="52">
        <v>0</v>
      </c>
      <c r="K90" s="52">
        <v>0</v>
      </c>
      <c r="L90" s="52">
        <v>0</v>
      </c>
      <c r="M90" s="71"/>
      <c r="N90" s="131">
        <v>1</v>
      </c>
      <c r="O90" s="131"/>
      <c r="P90" s="72"/>
      <c r="Q90" s="73" t="s">
        <v>136</v>
      </c>
      <c r="R90" s="74">
        <v>0</v>
      </c>
      <c r="S90" s="132" t="s">
        <v>0</v>
      </c>
      <c r="T90" s="132">
        <v>0</v>
      </c>
      <c r="U90" s="75">
        <v>0</v>
      </c>
      <c r="V90" s="76" t="s">
        <v>137</v>
      </c>
      <c r="W90" s="76" t="s">
        <v>139</v>
      </c>
      <c r="X90" s="76" t="s">
        <v>138</v>
      </c>
      <c r="Y90" s="76" t="s">
        <v>138</v>
      </c>
      <c r="Z90" s="83">
        <v>1</v>
      </c>
      <c r="AA90" s="78">
        <v>1</v>
      </c>
      <c r="AB90" s="133">
        <v>1</v>
      </c>
      <c r="AC90" s="134" t="s">
        <v>140</v>
      </c>
      <c r="AD90" s="79" t="s">
        <v>140</v>
      </c>
      <c r="AE90" s="80">
        <v>1</v>
      </c>
      <c r="AF90" s="81" t="s">
        <v>394</v>
      </c>
      <c r="AG90" s="130" t="s">
        <v>25</v>
      </c>
      <c r="AH90" s="82" t="s">
        <v>90</v>
      </c>
      <c r="AI90" t="s">
        <v>155</v>
      </c>
    </row>
    <row r="91" spans="2:35" ht="256.5" x14ac:dyDescent="0.25">
      <c r="B91" s="69" t="s">
        <v>65</v>
      </c>
      <c r="C91" s="130" t="s">
        <v>388</v>
      </c>
      <c r="D91" s="130" t="s">
        <v>395</v>
      </c>
      <c r="E91" s="130" t="s">
        <v>396</v>
      </c>
      <c r="F91" s="141" t="s">
        <v>135</v>
      </c>
      <c r="G91" s="141">
        <v>1</v>
      </c>
      <c r="H91" s="70">
        <v>1</v>
      </c>
      <c r="I91" s="52">
        <v>0.7</v>
      </c>
      <c r="J91" s="52">
        <v>0.3</v>
      </c>
      <c r="K91" s="52">
        <v>0</v>
      </c>
      <c r="L91" s="52">
        <v>0</v>
      </c>
      <c r="M91" s="71"/>
      <c r="N91" s="131">
        <v>1</v>
      </c>
      <c r="O91" s="131"/>
      <c r="P91" s="72"/>
      <c r="Q91" s="73" t="s">
        <v>136</v>
      </c>
      <c r="R91" s="74">
        <v>0</v>
      </c>
      <c r="S91" s="132" t="s">
        <v>0</v>
      </c>
      <c r="T91" s="132">
        <v>0</v>
      </c>
      <c r="U91" s="75">
        <v>0</v>
      </c>
      <c r="V91" s="76" t="s">
        <v>137</v>
      </c>
      <c r="W91" s="76" t="s">
        <v>145</v>
      </c>
      <c r="X91" s="76" t="s">
        <v>138</v>
      </c>
      <c r="Y91" s="76" t="s">
        <v>138</v>
      </c>
      <c r="Z91" s="83">
        <v>1</v>
      </c>
      <c r="AA91" s="78">
        <v>0.7</v>
      </c>
      <c r="AB91" s="133">
        <v>1</v>
      </c>
      <c r="AC91" s="134" t="s">
        <v>140</v>
      </c>
      <c r="AD91" s="79" t="s">
        <v>140</v>
      </c>
      <c r="AE91" s="80">
        <v>1</v>
      </c>
      <c r="AF91" s="81" t="s">
        <v>397</v>
      </c>
      <c r="AG91" s="130" t="s">
        <v>25</v>
      </c>
      <c r="AH91" s="82" t="s">
        <v>90</v>
      </c>
      <c r="AI91" t="s">
        <v>155</v>
      </c>
    </row>
    <row r="92" spans="2:35" ht="256.5" x14ac:dyDescent="0.25">
      <c r="B92" s="69" t="s">
        <v>65</v>
      </c>
      <c r="C92" s="130" t="s">
        <v>388</v>
      </c>
      <c r="D92" s="130" t="s">
        <v>395</v>
      </c>
      <c r="E92" s="130" t="s">
        <v>398</v>
      </c>
      <c r="F92" s="141" t="s">
        <v>135</v>
      </c>
      <c r="G92" s="141">
        <v>1</v>
      </c>
      <c r="H92" s="70">
        <v>1</v>
      </c>
      <c r="I92" s="52">
        <v>0.7</v>
      </c>
      <c r="J92" s="52">
        <v>0.3</v>
      </c>
      <c r="K92" s="52">
        <v>0</v>
      </c>
      <c r="L92" s="52">
        <v>0</v>
      </c>
      <c r="M92" s="71"/>
      <c r="N92" s="131">
        <v>1</v>
      </c>
      <c r="O92" s="131"/>
      <c r="P92" s="72"/>
      <c r="Q92" s="73" t="s">
        <v>136</v>
      </c>
      <c r="R92" s="74">
        <v>0</v>
      </c>
      <c r="S92" s="132" t="s">
        <v>0</v>
      </c>
      <c r="T92" s="132">
        <v>0</v>
      </c>
      <c r="U92" s="75">
        <v>0</v>
      </c>
      <c r="V92" s="76" t="s">
        <v>137</v>
      </c>
      <c r="W92" s="76" t="s">
        <v>145</v>
      </c>
      <c r="X92" s="76" t="s">
        <v>138</v>
      </c>
      <c r="Y92" s="76" t="s">
        <v>138</v>
      </c>
      <c r="Z92" s="83">
        <v>1</v>
      </c>
      <c r="AA92" s="78">
        <v>0.7</v>
      </c>
      <c r="AB92" s="133">
        <v>1</v>
      </c>
      <c r="AC92" s="134" t="s">
        <v>140</v>
      </c>
      <c r="AD92" s="79" t="s">
        <v>140</v>
      </c>
      <c r="AE92" s="80">
        <v>1</v>
      </c>
      <c r="AF92" s="81" t="s">
        <v>399</v>
      </c>
      <c r="AG92" s="130" t="s">
        <v>25</v>
      </c>
      <c r="AH92" s="82" t="s">
        <v>90</v>
      </c>
      <c r="AI92" t="s">
        <v>155</v>
      </c>
    </row>
    <row r="93" spans="2:35" ht="326.25" x14ac:dyDescent="0.25">
      <c r="B93" s="69" t="s">
        <v>65</v>
      </c>
      <c r="C93" s="130" t="s">
        <v>388</v>
      </c>
      <c r="D93" s="130" t="s">
        <v>400</v>
      </c>
      <c r="E93" s="130" t="s">
        <v>401</v>
      </c>
      <c r="F93" s="141" t="s">
        <v>135</v>
      </c>
      <c r="G93" s="141">
        <v>1</v>
      </c>
      <c r="H93" s="70">
        <v>1</v>
      </c>
      <c r="I93" s="85">
        <v>0.9</v>
      </c>
      <c r="J93" s="52">
        <v>0</v>
      </c>
      <c r="K93" s="85">
        <v>0.1</v>
      </c>
      <c r="L93" s="52">
        <v>0</v>
      </c>
      <c r="M93" s="71"/>
      <c r="N93" s="131"/>
      <c r="O93" s="131">
        <v>1</v>
      </c>
      <c r="P93" s="72"/>
      <c r="Q93" s="73" t="s">
        <v>136</v>
      </c>
      <c r="R93" s="74">
        <v>0</v>
      </c>
      <c r="S93" s="132">
        <v>0</v>
      </c>
      <c r="T93" s="132" t="s">
        <v>0</v>
      </c>
      <c r="U93" s="75">
        <v>0</v>
      </c>
      <c r="V93" s="76" t="s">
        <v>137</v>
      </c>
      <c r="W93" s="76" t="s">
        <v>138</v>
      </c>
      <c r="X93" s="76" t="s">
        <v>145</v>
      </c>
      <c r="Y93" s="76" t="s">
        <v>138</v>
      </c>
      <c r="Z93" s="83">
        <v>0</v>
      </c>
      <c r="AA93" s="96"/>
      <c r="AB93" s="145"/>
      <c r="AC93" s="134">
        <v>1</v>
      </c>
      <c r="AD93" s="79" t="s">
        <v>140</v>
      </c>
      <c r="AE93" s="80">
        <v>1</v>
      </c>
      <c r="AF93" s="81" t="s">
        <v>402</v>
      </c>
      <c r="AG93" s="130" t="s">
        <v>25</v>
      </c>
      <c r="AH93" s="82" t="s">
        <v>90</v>
      </c>
      <c r="AI93" t="s">
        <v>155</v>
      </c>
    </row>
    <row r="94" spans="2:35" ht="409.5" x14ac:dyDescent="0.25">
      <c r="B94" s="69" t="s">
        <v>65</v>
      </c>
      <c r="C94" s="130" t="s">
        <v>388</v>
      </c>
      <c r="D94" s="130" t="s">
        <v>403</v>
      </c>
      <c r="E94" s="130" t="s">
        <v>404</v>
      </c>
      <c r="F94" s="141" t="s">
        <v>135</v>
      </c>
      <c r="G94" s="141">
        <v>1</v>
      </c>
      <c r="H94" s="70">
        <v>1</v>
      </c>
      <c r="I94" s="52">
        <v>1</v>
      </c>
      <c r="J94" s="52">
        <v>0</v>
      </c>
      <c r="K94" s="52">
        <v>0</v>
      </c>
      <c r="L94" s="52">
        <v>0</v>
      </c>
      <c r="M94" s="71"/>
      <c r="N94" s="131">
        <v>1</v>
      </c>
      <c r="O94" s="131"/>
      <c r="P94" s="72"/>
      <c r="Q94" s="73" t="s">
        <v>136</v>
      </c>
      <c r="R94" s="74">
        <v>0</v>
      </c>
      <c r="S94" s="132" t="s">
        <v>0</v>
      </c>
      <c r="T94" s="132">
        <v>0</v>
      </c>
      <c r="U94" s="75">
        <v>0</v>
      </c>
      <c r="V94" s="76" t="s">
        <v>137</v>
      </c>
      <c r="W94" s="76" t="s">
        <v>139</v>
      </c>
      <c r="X94" s="76" t="s">
        <v>138</v>
      </c>
      <c r="Y94" s="76" t="s">
        <v>138</v>
      </c>
      <c r="Z94" s="83">
        <v>1</v>
      </c>
      <c r="AA94" s="78">
        <v>1</v>
      </c>
      <c r="AB94" s="133">
        <v>1</v>
      </c>
      <c r="AC94" s="134" t="s">
        <v>140</v>
      </c>
      <c r="AD94" s="79" t="s">
        <v>140</v>
      </c>
      <c r="AE94" s="80">
        <v>1</v>
      </c>
      <c r="AF94" s="81" t="s">
        <v>405</v>
      </c>
      <c r="AG94" s="130" t="s">
        <v>25</v>
      </c>
      <c r="AH94" s="82" t="s">
        <v>90</v>
      </c>
      <c r="AI94" t="s">
        <v>155</v>
      </c>
    </row>
    <row r="95" spans="2:35" ht="292.5" x14ac:dyDescent="0.25">
      <c r="B95" s="69" t="s">
        <v>65</v>
      </c>
      <c r="C95" s="130" t="s">
        <v>388</v>
      </c>
      <c r="D95" s="130" t="s">
        <v>406</v>
      </c>
      <c r="E95" s="130" t="s">
        <v>407</v>
      </c>
      <c r="F95" s="141" t="s">
        <v>135</v>
      </c>
      <c r="G95" s="141">
        <v>1</v>
      </c>
      <c r="H95" s="70">
        <v>1</v>
      </c>
      <c r="I95" s="52">
        <v>1</v>
      </c>
      <c r="J95" s="52">
        <v>0</v>
      </c>
      <c r="K95" s="52">
        <v>0</v>
      </c>
      <c r="L95" s="52">
        <v>0</v>
      </c>
      <c r="M95" s="71"/>
      <c r="N95" s="131">
        <v>1</v>
      </c>
      <c r="O95" s="131"/>
      <c r="P95" s="72"/>
      <c r="Q95" s="73" t="s">
        <v>136</v>
      </c>
      <c r="R95" s="74">
        <v>0</v>
      </c>
      <c r="S95" s="132" t="s">
        <v>0</v>
      </c>
      <c r="T95" s="132">
        <v>0</v>
      </c>
      <c r="U95" s="75">
        <v>0</v>
      </c>
      <c r="V95" s="76" t="s">
        <v>137</v>
      </c>
      <c r="W95" s="76" t="s">
        <v>139</v>
      </c>
      <c r="X95" s="76" t="s">
        <v>138</v>
      </c>
      <c r="Y95" s="76" t="s">
        <v>138</v>
      </c>
      <c r="Z95" s="83">
        <v>1</v>
      </c>
      <c r="AA95" s="78">
        <v>1</v>
      </c>
      <c r="AB95" s="133">
        <v>1</v>
      </c>
      <c r="AC95" s="134" t="s">
        <v>140</v>
      </c>
      <c r="AD95" s="79" t="s">
        <v>140</v>
      </c>
      <c r="AE95" s="80">
        <v>1</v>
      </c>
      <c r="AF95" s="81" t="s">
        <v>408</v>
      </c>
      <c r="AG95" s="130" t="s">
        <v>25</v>
      </c>
      <c r="AH95" s="82" t="s">
        <v>90</v>
      </c>
      <c r="AI95" t="s">
        <v>155</v>
      </c>
    </row>
    <row r="96" spans="2:35" ht="409.5" x14ac:dyDescent="0.25">
      <c r="B96" s="69" t="s">
        <v>65</v>
      </c>
      <c r="C96" s="130" t="s">
        <v>388</v>
      </c>
      <c r="D96" s="130" t="s">
        <v>409</v>
      </c>
      <c r="E96" s="130" t="s">
        <v>410</v>
      </c>
      <c r="F96" s="141" t="s">
        <v>135</v>
      </c>
      <c r="G96" s="141">
        <v>1</v>
      </c>
      <c r="H96" s="70">
        <v>2</v>
      </c>
      <c r="I96" s="52">
        <v>2</v>
      </c>
      <c r="J96" s="52">
        <v>0</v>
      </c>
      <c r="K96" s="52">
        <v>0</v>
      </c>
      <c r="L96" s="52">
        <v>0</v>
      </c>
      <c r="M96" s="71"/>
      <c r="N96" s="131">
        <v>2</v>
      </c>
      <c r="O96" s="131"/>
      <c r="P96" s="72"/>
      <c r="Q96" s="73" t="s">
        <v>136</v>
      </c>
      <c r="R96" s="74">
        <v>0</v>
      </c>
      <c r="S96" s="132" t="s">
        <v>0</v>
      </c>
      <c r="T96" s="132">
        <v>0</v>
      </c>
      <c r="U96" s="75">
        <v>0</v>
      </c>
      <c r="V96" s="76" t="s">
        <v>137</v>
      </c>
      <c r="W96" s="76" t="s">
        <v>139</v>
      </c>
      <c r="X96" s="76" t="s">
        <v>138</v>
      </c>
      <c r="Y96" s="76" t="s">
        <v>138</v>
      </c>
      <c r="Z96" s="83">
        <v>1</v>
      </c>
      <c r="AA96" s="78">
        <v>1</v>
      </c>
      <c r="AB96" s="133">
        <v>1</v>
      </c>
      <c r="AC96" s="134" t="s">
        <v>140</v>
      </c>
      <c r="AD96" s="79" t="s">
        <v>140</v>
      </c>
      <c r="AE96" s="80">
        <v>1</v>
      </c>
      <c r="AF96" s="81" t="s">
        <v>411</v>
      </c>
      <c r="AG96" s="130" t="s">
        <v>25</v>
      </c>
      <c r="AH96" s="82" t="s">
        <v>90</v>
      </c>
      <c r="AI96" t="s">
        <v>155</v>
      </c>
    </row>
    <row r="97" spans="2:35" ht="409.5" x14ac:dyDescent="0.25">
      <c r="B97" s="69" t="s">
        <v>65</v>
      </c>
      <c r="C97" s="130" t="s">
        <v>388</v>
      </c>
      <c r="D97" s="130" t="s">
        <v>412</v>
      </c>
      <c r="E97" s="130" t="s">
        <v>413</v>
      </c>
      <c r="F97" s="141" t="s">
        <v>135</v>
      </c>
      <c r="G97" s="141">
        <v>1</v>
      </c>
      <c r="H97" s="70">
        <v>1</v>
      </c>
      <c r="I97" s="85">
        <v>0.3</v>
      </c>
      <c r="J97" s="52">
        <v>0</v>
      </c>
      <c r="K97" s="85">
        <v>0.6</v>
      </c>
      <c r="L97" s="52">
        <v>0</v>
      </c>
      <c r="M97" s="71"/>
      <c r="N97" s="131"/>
      <c r="O97" s="131">
        <v>1</v>
      </c>
      <c r="P97" s="72"/>
      <c r="Q97" s="73" t="s">
        <v>136</v>
      </c>
      <c r="R97" s="74">
        <v>0</v>
      </c>
      <c r="S97" s="132">
        <v>0</v>
      </c>
      <c r="T97" s="132" t="s">
        <v>0</v>
      </c>
      <c r="U97" s="75">
        <v>0</v>
      </c>
      <c r="V97" s="76" t="s">
        <v>137</v>
      </c>
      <c r="W97" s="76" t="s">
        <v>138</v>
      </c>
      <c r="X97" s="76" t="s">
        <v>145</v>
      </c>
      <c r="Y97" s="76" t="s">
        <v>138</v>
      </c>
      <c r="Z97" s="83">
        <v>0</v>
      </c>
      <c r="AA97" s="96"/>
      <c r="AB97" s="145"/>
      <c r="AC97" s="134">
        <v>0.9</v>
      </c>
      <c r="AD97" s="79" t="s">
        <v>140</v>
      </c>
      <c r="AE97" s="80">
        <v>0.89999999999999991</v>
      </c>
      <c r="AF97" s="81" t="s">
        <v>414</v>
      </c>
      <c r="AG97" s="130" t="s">
        <v>25</v>
      </c>
      <c r="AH97" s="82" t="s">
        <v>90</v>
      </c>
      <c r="AI97" t="s">
        <v>155</v>
      </c>
    </row>
    <row r="98" spans="2:35" ht="409.5" x14ac:dyDescent="0.25">
      <c r="B98" s="69" t="s">
        <v>65</v>
      </c>
      <c r="C98" s="130" t="s">
        <v>66</v>
      </c>
      <c r="D98" s="130" t="s">
        <v>415</v>
      </c>
      <c r="E98" s="130" t="s">
        <v>416</v>
      </c>
      <c r="F98" s="130" t="s">
        <v>135</v>
      </c>
      <c r="G98" s="141">
        <v>2</v>
      </c>
      <c r="H98" s="70">
        <v>1</v>
      </c>
      <c r="I98" s="85">
        <v>0.5</v>
      </c>
      <c r="J98" s="85">
        <v>0.3</v>
      </c>
      <c r="K98" s="52">
        <v>0.2</v>
      </c>
      <c r="L98" s="52">
        <v>0</v>
      </c>
      <c r="M98" s="71"/>
      <c r="N98" s="131">
        <v>0.8</v>
      </c>
      <c r="O98" s="131">
        <v>0.2</v>
      </c>
      <c r="P98" s="72"/>
      <c r="Q98" s="73" t="s">
        <v>136</v>
      </c>
      <c r="R98" s="74">
        <v>0</v>
      </c>
      <c r="S98" s="132" t="s">
        <v>0</v>
      </c>
      <c r="T98" s="132" t="s">
        <v>0</v>
      </c>
      <c r="U98" s="75">
        <v>0</v>
      </c>
      <c r="V98" s="76" t="s">
        <v>137</v>
      </c>
      <c r="W98" s="76" t="s">
        <v>145</v>
      </c>
      <c r="X98" s="76" t="s">
        <v>145</v>
      </c>
      <c r="Y98" s="76" t="s">
        <v>138</v>
      </c>
      <c r="Z98" s="83">
        <v>0.875</v>
      </c>
      <c r="AA98" s="78">
        <v>0.5</v>
      </c>
      <c r="AB98" s="133">
        <v>1</v>
      </c>
      <c r="AC98" s="134">
        <v>1</v>
      </c>
      <c r="AD98" s="79" t="s">
        <v>140</v>
      </c>
      <c r="AE98" s="80">
        <v>1</v>
      </c>
      <c r="AF98" s="81" t="s">
        <v>417</v>
      </c>
      <c r="AG98" s="130" t="s">
        <v>25</v>
      </c>
      <c r="AH98" s="82" t="s">
        <v>97</v>
      </c>
      <c r="AI98" t="s">
        <v>418</v>
      </c>
    </row>
    <row r="99" spans="2:35" ht="399" x14ac:dyDescent="0.25">
      <c r="B99" s="69" t="s">
        <v>65</v>
      </c>
      <c r="C99" s="130" t="s">
        <v>66</v>
      </c>
      <c r="D99" s="130" t="s">
        <v>419</v>
      </c>
      <c r="E99" s="130" t="s">
        <v>420</v>
      </c>
      <c r="F99" s="130" t="s">
        <v>2</v>
      </c>
      <c r="G99" s="141">
        <v>4</v>
      </c>
      <c r="H99" s="86">
        <v>1</v>
      </c>
      <c r="I99" s="52">
        <v>1</v>
      </c>
      <c r="J99" s="52">
        <v>1</v>
      </c>
      <c r="K99" s="52">
        <v>1</v>
      </c>
      <c r="L99" s="52">
        <v>0</v>
      </c>
      <c r="M99" s="97">
        <v>1</v>
      </c>
      <c r="N99" s="144">
        <v>1</v>
      </c>
      <c r="O99" s="144">
        <v>1</v>
      </c>
      <c r="P99" s="95">
        <v>1</v>
      </c>
      <c r="Q99" s="73" t="s">
        <v>136</v>
      </c>
      <c r="R99" s="74" t="s">
        <v>0</v>
      </c>
      <c r="S99" s="132" t="s">
        <v>0</v>
      </c>
      <c r="T99" s="132" t="s">
        <v>0</v>
      </c>
      <c r="U99" s="75" t="s">
        <v>0</v>
      </c>
      <c r="V99" s="76" t="s">
        <v>145</v>
      </c>
      <c r="W99" s="76" t="s">
        <v>145</v>
      </c>
      <c r="X99" s="76" t="s">
        <v>145</v>
      </c>
      <c r="Y99" s="76" t="s">
        <v>139</v>
      </c>
      <c r="Z99" s="83">
        <v>1</v>
      </c>
      <c r="AA99" s="78">
        <v>1</v>
      </c>
      <c r="AB99" s="133">
        <v>1</v>
      </c>
      <c r="AC99" s="134">
        <v>1</v>
      </c>
      <c r="AD99" s="79" t="s">
        <v>150</v>
      </c>
      <c r="AE99" s="80">
        <v>0.75</v>
      </c>
      <c r="AF99" s="81" t="s">
        <v>421</v>
      </c>
      <c r="AG99" s="130" t="s">
        <v>25</v>
      </c>
      <c r="AH99" s="82" t="s">
        <v>89</v>
      </c>
      <c r="AI99" t="s">
        <v>422</v>
      </c>
    </row>
    <row r="100" spans="2:35" ht="409.5" x14ac:dyDescent="0.25">
      <c r="B100" s="69" t="s">
        <v>65</v>
      </c>
      <c r="C100" s="130" t="s">
        <v>66</v>
      </c>
      <c r="D100" s="130" t="s">
        <v>423</v>
      </c>
      <c r="E100" s="130" t="s">
        <v>67</v>
      </c>
      <c r="F100" s="130" t="s">
        <v>2</v>
      </c>
      <c r="G100" s="141">
        <v>4</v>
      </c>
      <c r="H100" s="86">
        <v>1</v>
      </c>
      <c r="I100" s="87">
        <v>1</v>
      </c>
      <c r="J100" s="87">
        <v>1</v>
      </c>
      <c r="K100" s="87">
        <v>1</v>
      </c>
      <c r="L100" s="87">
        <v>0</v>
      </c>
      <c r="M100" s="88">
        <v>1</v>
      </c>
      <c r="N100" s="137">
        <v>1</v>
      </c>
      <c r="O100" s="137">
        <v>1</v>
      </c>
      <c r="P100" s="89">
        <v>1</v>
      </c>
      <c r="Q100" s="73" t="s">
        <v>136</v>
      </c>
      <c r="R100" s="74" t="s">
        <v>0</v>
      </c>
      <c r="S100" s="132" t="s">
        <v>0</v>
      </c>
      <c r="T100" s="132" t="s">
        <v>0</v>
      </c>
      <c r="U100" s="75" t="s">
        <v>0</v>
      </c>
      <c r="V100" s="76" t="s">
        <v>145</v>
      </c>
      <c r="W100" s="76" t="s">
        <v>145</v>
      </c>
      <c r="X100" s="76" t="s">
        <v>145</v>
      </c>
      <c r="Y100" s="76" t="s">
        <v>139</v>
      </c>
      <c r="Z100" s="83">
        <v>1</v>
      </c>
      <c r="AA100" s="78">
        <v>1</v>
      </c>
      <c r="AB100" s="133">
        <v>1</v>
      </c>
      <c r="AC100" s="134">
        <v>1</v>
      </c>
      <c r="AD100" s="79" t="s">
        <v>150</v>
      </c>
      <c r="AE100" s="80">
        <v>0.75</v>
      </c>
      <c r="AF100" s="81" t="s">
        <v>424</v>
      </c>
      <c r="AG100" s="130" t="s">
        <v>25</v>
      </c>
      <c r="AH100" s="82" t="s">
        <v>41</v>
      </c>
      <c r="AI100" t="s">
        <v>209</v>
      </c>
    </row>
    <row r="101" spans="2:35" ht="360" x14ac:dyDescent="0.25">
      <c r="B101" s="69" t="s">
        <v>65</v>
      </c>
      <c r="C101" s="130" t="s">
        <v>66</v>
      </c>
      <c r="D101" s="130" t="s">
        <v>425</v>
      </c>
      <c r="E101" s="130" t="s">
        <v>68</v>
      </c>
      <c r="F101" s="130" t="s">
        <v>135</v>
      </c>
      <c r="G101" s="141">
        <v>3</v>
      </c>
      <c r="H101" s="70">
        <v>10</v>
      </c>
      <c r="I101" s="52">
        <v>0</v>
      </c>
      <c r="J101" s="52">
        <v>3</v>
      </c>
      <c r="K101" s="52">
        <v>11</v>
      </c>
      <c r="L101" s="52">
        <v>0</v>
      </c>
      <c r="M101" s="71"/>
      <c r="N101" s="131">
        <v>4</v>
      </c>
      <c r="O101" s="131">
        <v>3</v>
      </c>
      <c r="P101" s="72">
        <v>3</v>
      </c>
      <c r="Q101" s="73" t="s">
        <v>136</v>
      </c>
      <c r="R101" s="74">
        <v>0</v>
      </c>
      <c r="S101" s="132" t="s">
        <v>0</v>
      </c>
      <c r="T101" s="132" t="s">
        <v>0</v>
      </c>
      <c r="U101" s="75" t="s">
        <v>0</v>
      </c>
      <c r="V101" s="76" t="s">
        <v>138</v>
      </c>
      <c r="W101" s="76" t="s">
        <v>145</v>
      </c>
      <c r="X101" s="76" t="s">
        <v>145</v>
      </c>
      <c r="Y101" s="76" t="s">
        <v>139</v>
      </c>
      <c r="Z101" s="83">
        <v>0.75</v>
      </c>
      <c r="AA101" s="78" t="s">
        <v>140</v>
      </c>
      <c r="AB101" s="133">
        <v>0.75</v>
      </c>
      <c r="AC101" s="134" t="s">
        <v>170</v>
      </c>
      <c r="AD101" s="79" t="s">
        <v>150</v>
      </c>
      <c r="AE101" s="80" t="s">
        <v>170</v>
      </c>
      <c r="AF101" s="81" t="s">
        <v>426</v>
      </c>
      <c r="AG101" s="130" t="s">
        <v>25</v>
      </c>
      <c r="AH101" s="82" t="s">
        <v>97</v>
      </c>
      <c r="AI101" t="s">
        <v>427</v>
      </c>
    </row>
    <row r="102" spans="2:35" ht="409.5" x14ac:dyDescent="0.25">
      <c r="B102" s="69" t="s">
        <v>65</v>
      </c>
      <c r="C102" s="130" t="s">
        <v>66</v>
      </c>
      <c r="D102" s="130" t="s">
        <v>428</v>
      </c>
      <c r="E102" s="130" t="s">
        <v>429</v>
      </c>
      <c r="F102" s="130" t="s">
        <v>135</v>
      </c>
      <c r="G102" s="141">
        <v>4</v>
      </c>
      <c r="H102" s="70">
        <v>4</v>
      </c>
      <c r="I102" s="52">
        <v>4</v>
      </c>
      <c r="J102" s="52">
        <v>0</v>
      </c>
      <c r="K102" s="52">
        <v>0</v>
      </c>
      <c r="L102" s="52">
        <v>0</v>
      </c>
      <c r="M102" s="71">
        <v>1</v>
      </c>
      <c r="N102" s="131">
        <v>1</v>
      </c>
      <c r="O102" s="131">
        <v>1</v>
      </c>
      <c r="P102" s="72">
        <v>1</v>
      </c>
      <c r="Q102" s="73" t="s">
        <v>136</v>
      </c>
      <c r="R102" s="74" t="s">
        <v>0</v>
      </c>
      <c r="S102" s="132" t="s">
        <v>0</v>
      </c>
      <c r="T102" s="132" t="s">
        <v>0</v>
      </c>
      <c r="U102" s="75" t="s">
        <v>0</v>
      </c>
      <c r="V102" s="76" t="s">
        <v>145</v>
      </c>
      <c r="W102" s="76" t="s">
        <v>139</v>
      </c>
      <c r="X102" s="76" t="s">
        <v>139</v>
      </c>
      <c r="Y102" s="76" t="s">
        <v>139</v>
      </c>
      <c r="Z102" s="83" t="s">
        <v>150</v>
      </c>
      <c r="AA102" s="78" t="s">
        <v>170</v>
      </c>
      <c r="AB102" s="133">
        <v>1</v>
      </c>
      <c r="AC102" s="134">
        <v>1</v>
      </c>
      <c r="AD102" s="79" t="s">
        <v>150</v>
      </c>
      <c r="AE102" s="80">
        <v>1</v>
      </c>
      <c r="AF102" s="81" t="s">
        <v>430</v>
      </c>
      <c r="AG102" s="130" t="s">
        <v>25</v>
      </c>
      <c r="AH102" s="82" t="s">
        <v>97</v>
      </c>
      <c r="AI102" t="s">
        <v>427</v>
      </c>
    </row>
    <row r="103" spans="2:35" ht="409.5" x14ac:dyDescent="0.25">
      <c r="B103" s="69" t="s">
        <v>65</v>
      </c>
      <c r="C103" s="130" t="s">
        <v>66</v>
      </c>
      <c r="D103" s="130" t="s">
        <v>428</v>
      </c>
      <c r="E103" s="130" t="s">
        <v>69</v>
      </c>
      <c r="F103" s="130" t="s">
        <v>135</v>
      </c>
      <c r="G103" s="141">
        <v>1</v>
      </c>
      <c r="H103" s="70">
        <v>1</v>
      </c>
      <c r="I103" s="52">
        <v>0</v>
      </c>
      <c r="J103" s="52">
        <v>0</v>
      </c>
      <c r="K103" s="52">
        <v>1</v>
      </c>
      <c r="L103" s="52">
        <v>0</v>
      </c>
      <c r="M103" s="71"/>
      <c r="N103" s="131"/>
      <c r="O103" s="131">
        <v>1</v>
      </c>
      <c r="P103" s="72"/>
      <c r="Q103" s="73" t="s">
        <v>136</v>
      </c>
      <c r="R103" s="74">
        <v>0</v>
      </c>
      <c r="S103" s="132">
        <v>0</v>
      </c>
      <c r="T103" s="132" t="s">
        <v>0</v>
      </c>
      <c r="U103" s="75">
        <v>0</v>
      </c>
      <c r="V103" s="76" t="s">
        <v>138</v>
      </c>
      <c r="W103" s="76" t="s">
        <v>138</v>
      </c>
      <c r="X103" s="76" t="s">
        <v>145</v>
      </c>
      <c r="Y103" s="76" t="s">
        <v>138</v>
      </c>
      <c r="Z103" s="83" t="s">
        <v>140</v>
      </c>
      <c r="AA103" s="78" t="s">
        <v>140</v>
      </c>
      <c r="AB103" s="133" t="s">
        <v>140</v>
      </c>
      <c r="AC103" s="134">
        <v>1</v>
      </c>
      <c r="AD103" s="79" t="s">
        <v>140</v>
      </c>
      <c r="AE103" s="80">
        <v>1</v>
      </c>
      <c r="AF103" s="81" t="s">
        <v>431</v>
      </c>
      <c r="AG103" s="130" t="s">
        <v>25</v>
      </c>
      <c r="AH103" s="82" t="s">
        <v>97</v>
      </c>
      <c r="AI103" t="s">
        <v>427</v>
      </c>
    </row>
    <row r="104" spans="2:35" ht="409.5" x14ac:dyDescent="0.25">
      <c r="B104" s="69" t="s">
        <v>65</v>
      </c>
      <c r="C104" s="130" t="s">
        <v>66</v>
      </c>
      <c r="D104" s="130" t="s">
        <v>432</v>
      </c>
      <c r="E104" s="130" t="s">
        <v>70</v>
      </c>
      <c r="F104" s="130" t="s">
        <v>135</v>
      </c>
      <c r="G104" s="141">
        <v>1</v>
      </c>
      <c r="H104" s="70">
        <v>1</v>
      </c>
      <c r="I104" s="52">
        <v>1</v>
      </c>
      <c r="J104" s="52">
        <v>0</v>
      </c>
      <c r="K104" s="52">
        <v>0</v>
      </c>
      <c r="L104" s="52">
        <v>0</v>
      </c>
      <c r="M104" s="71">
        <v>1</v>
      </c>
      <c r="N104" s="131"/>
      <c r="O104" s="131"/>
      <c r="P104" s="72"/>
      <c r="Q104" s="73" t="s">
        <v>136</v>
      </c>
      <c r="R104" s="74" t="s">
        <v>0</v>
      </c>
      <c r="S104" s="132">
        <v>0</v>
      </c>
      <c r="T104" s="132">
        <v>0</v>
      </c>
      <c r="U104" s="75">
        <v>0</v>
      </c>
      <c r="V104" s="76" t="s">
        <v>145</v>
      </c>
      <c r="W104" s="76" t="s">
        <v>138</v>
      </c>
      <c r="X104" s="76" t="s">
        <v>138</v>
      </c>
      <c r="Y104" s="76" t="s">
        <v>138</v>
      </c>
      <c r="Z104" s="83" t="s">
        <v>140</v>
      </c>
      <c r="AA104" s="78">
        <v>1</v>
      </c>
      <c r="AB104" s="133" t="s">
        <v>140</v>
      </c>
      <c r="AC104" s="134"/>
      <c r="AD104" s="79" t="s">
        <v>140</v>
      </c>
      <c r="AE104" s="80">
        <v>1</v>
      </c>
      <c r="AF104" s="81" t="s">
        <v>433</v>
      </c>
      <c r="AG104" s="130" t="s">
        <v>25</v>
      </c>
      <c r="AH104" s="82" t="s">
        <v>97</v>
      </c>
      <c r="AI104" t="s">
        <v>427</v>
      </c>
    </row>
    <row r="105" spans="2:35" ht="409.5" x14ac:dyDescent="0.25">
      <c r="B105" s="69" t="s">
        <v>65</v>
      </c>
      <c r="C105" s="130" t="s">
        <v>66</v>
      </c>
      <c r="D105" s="130" t="s">
        <v>434</v>
      </c>
      <c r="E105" s="130" t="s">
        <v>435</v>
      </c>
      <c r="F105" s="130" t="s">
        <v>135</v>
      </c>
      <c r="G105" s="141">
        <v>3</v>
      </c>
      <c r="H105" s="70">
        <v>10</v>
      </c>
      <c r="I105" s="52">
        <v>10</v>
      </c>
      <c r="J105" s="52">
        <v>0</v>
      </c>
      <c r="K105" s="52">
        <v>1</v>
      </c>
      <c r="L105" s="52">
        <v>0</v>
      </c>
      <c r="M105" s="98"/>
      <c r="N105" s="146">
        <v>4</v>
      </c>
      <c r="O105" s="146">
        <v>3</v>
      </c>
      <c r="P105" s="99">
        <v>3</v>
      </c>
      <c r="Q105" s="73" t="s">
        <v>136</v>
      </c>
      <c r="R105" s="74">
        <v>0</v>
      </c>
      <c r="S105" s="132" t="s">
        <v>0</v>
      </c>
      <c r="T105" s="132" t="s">
        <v>0</v>
      </c>
      <c r="U105" s="75" t="s">
        <v>0</v>
      </c>
      <c r="V105" s="76" t="s">
        <v>137</v>
      </c>
      <c r="W105" s="76" t="s">
        <v>139</v>
      </c>
      <c r="X105" s="76" t="s">
        <v>145</v>
      </c>
      <c r="Y105" s="76" t="s">
        <v>139</v>
      </c>
      <c r="Z105" s="83">
        <v>1</v>
      </c>
      <c r="AA105" s="78">
        <v>1</v>
      </c>
      <c r="AB105" s="133">
        <v>1</v>
      </c>
      <c r="AC105" s="134">
        <v>1</v>
      </c>
      <c r="AD105" s="79" t="s">
        <v>150</v>
      </c>
      <c r="AE105" s="80" t="s">
        <v>170</v>
      </c>
      <c r="AF105" s="81" t="s">
        <v>436</v>
      </c>
      <c r="AG105" s="130" t="s">
        <v>25</v>
      </c>
      <c r="AH105" s="82" t="s">
        <v>97</v>
      </c>
      <c r="AI105" t="s">
        <v>427</v>
      </c>
    </row>
    <row r="106" spans="2:35" ht="285" x14ac:dyDescent="0.25">
      <c r="B106" s="69" t="s">
        <v>65</v>
      </c>
      <c r="C106" s="130" t="s">
        <v>66</v>
      </c>
      <c r="D106" s="130" t="s">
        <v>437</v>
      </c>
      <c r="E106" s="130" t="s">
        <v>438</v>
      </c>
      <c r="F106" s="130" t="s">
        <v>135</v>
      </c>
      <c r="G106" s="141">
        <v>1</v>
      </c>
      <c r="H106" s="70">
        <v>1</v>
      </c>
      <c r="I106" s="52">
        <v>1</v>
      </c>
      <c r="J106" s="52">
        <v>0</v>
      </c>
      <c r="K106" s="52">
        <v>0</v>
      </c>
      <c r="L106" s="52">
        <v>0</v>
      </c>
      <c r="M106" s="98">
        <v>1</v>
      </c>
      <c r="N106" s="146"/>
      <c r="O106" s="146"/>
      <c r="P106" s="99"/>
      <c r="Q106" s="73" t="s">
        <v>136</v>
      </c>
      <c r="R106" s="74" t="s">
        <v>0</v>
      </c>
      <c r="S106" s="132">
        <v>0</v>
      </c>
      <c r="T106" s="132">
        <v>0</v>
      </c>
      <c r="U106" s="75">
        <v>0</v>
      </c>
      <c r="V106" s="76" t="s">
        <v>145</v>
      </c>
      <c r="W106" s="76" t="s">
        <v>138</v>
      </c>
      <c r="X106" s="76" t="s">
        <v>138</v>
      </c>
      <c r="Y106" s="76" t="s">
        <v>138</v>
      </c>
      <c r="Z106" s="83" t="s">
        <v>140</v>
      </c>
      <c r="AA106" s="78">
        <v>1</v>
      </c>
      <c r="AB106" s="133" t="s">
        <v>140</v>
      </c>
      <c r="AC106" s="134"/>
      <c r="AD106" s="79" t="s">
        <v>140</v>
      </c>
      <c r="AE106" s="80">
        <v>1</v>
      </c>
      <c r="AF106" s="81" t="s">
        <v>439</v>
      </c>
      <c r="AG106" s="130" t="s">
        <v>25</v>
      </c>
      <c r="AH106" s="82" t="s">
        <v>97</v>
      </c>
      <c r="AI106" t="s">
        <v>427</v>
      </c>
    </row>
    <row r="107" spans="2:35" ht="303.75" x14ac:dyDescent="0.25">
      <c r="B107" s="69" t="s">
        <v>65</v>
      </c>
      <c r="C107" s="130" t="s">
        <v>66</v>
      </c>
      <c r="D107" s="130" t="s">
        <v>440</v>
      </c>
      <c r="E107" s="130" t="s">
        <v>71</v>
      </c>
      <c r="F107" s="130" t="s">
        <v>135</v>
      </c>
      <c r="G107" s="141">
        <v>2</v>
      </c>
      <c r="H107" s="70">
        <v>2</v>
      </c>
      <c r="I107" s="52">
        <v>0</v>
      </c>
      <c r="J107" s="52">
        <v>0</v>
      </c>
      <c r="K107" s="52">
        <v>1</v>
      </c>
      <c r="L107" s="52">
        <v>0</v>
      </c>
      <c r="M107" s="98"/>
      <c r="N107" s="146"/>
      <c r="O107" s="146">
        <v>1</v>
      </c>
      <c r="P107" s="99">
        <v>1</v>
      </c>
      <c r="Q107" s="73" t="s">
        <v>136</v>
      </c>
      <c r="R107" s="74">
        <v>0</v>
      </c>
      <c r="S107" s="132">
        <v>0</v>
      </c>
      <c r="T107" s="132" t="s">
        <v>0</v>
      </c>
      <c r="U107" s="75" t="s">
        <v>0</v>
      </c>
      <c r="V107" s="76" t="s">
        <v>138</v>
      </c>
      <c r="W107" s="76" t="s">
        <v>138</v>
      </c>
      <c r="X107" s="76" t="s">
        <v>145</v>
      </c>
      <c r="Y107" s="76" t="s">
        <v>139</v>
      </c>
      <c r="Z107" s="83" t="s">
        <v>140</v>
      </c>
      <c r="AA107" s="78" t="s">
        <v>140</v>
      </c>
      <c r="AB107" s="133" t="s">
        <v>140</v>
      </c>
      <c r="AC107" s="134">
        <v>1</v>
      </c>
      <c r="AD107" s="79" t="s">
        <v>150</v>
      </c>
      <c r="AE107" s="80">
        <v>0.5</v>
      </c>
      <c r="AF107" s="81" t="s">
        <v>441</v>
      </c>
      <c r="AG107" s="130" t="s">
        <v>25</v>
      </c>
      <c r="AH107" s="82" t="s">
        <v>97</v>
      </c>
      <c r="AI107" t="s">
        <v>427</v>
      </c>
    </row>
    <row r="108" spans="2:35" ht="270" x14ac:dyDescent="0.25">
      <c r="B108" s="69" t="s">
        <v>65</v>
      </c>
      <c r="C108" s="130" t="s">
        <v>66</v>
      </c>
      <c r="D108" s="130" t="s">
        <v>442</v>
      </c>
      <c r="E108" s="130" t="s">
        <v>72</v>
      </c>
      <c r="F108" s="130" t="s">
        <v>135</v>
      </c>
      <c r="G108" s="141">
        <v>1</v>
      </c>
      <c r="H108" s="70">
        <v>1</v>
      </c>
      <c r="I108" s="52">
        <v>0</v>
      </c>
      <c r="J108" s="52">
        <v>0</v>
      </c>
      <c r="K108" s="90">
        <v>0.2</v>
      </c>
      <c r="L108" s="52">
        <v>0</v>
      </c>
      <c r="M108" s="98"/>
      <c r="N108" s="146"/>
      <c r="O108" s="146"/>
      <c r="P108" s="99">
        <v>1</v>
      </c>
      <c r="Q108" s="73" t="s">
        <v>136</v>
      </c>
      <c r="R108" s="74">
        <v>0</v>
      </c>
      <c r="S108" s="132">
        <v>0</v>
      </c>
      <c r="T108" s="132">
        <v>0</v>
      </c>
      <c r="U108" s="75" t="s">
        <v>0</v>
      </c>
      <c r="V108" s="76" t="s">
        <v>138</v>
      </c>
      <c r="W108" s="76" t="s">
        <v>138</v>
      </c>
      <c r="X108" s="76" t="s">
        <v>137</v>
      </c>
      <c r="Y108" s="76" t="s">
        <v>139</v>
      </c>
      <c r="Z108" s="83" t="s">
        <v>140</v>
      </c>
      <c r="AA108" s="78" t="s">
        <v>140</v>
      </c>
      <c r="AB108" s="133" t="s">
        <v>140</v>
      </c>
      <c r="AC108" s="134"/>
      <c r="AD108" s="79" t="s">
        <v>150</v>
      </c>
      <c r="AE108" s="80">
        <v>0.2</v>
      </c>
      <c r="AF108" s="81" t="s">
        <v>443</v>
      </c>
      <c r="AG108" s="130" t="s">
        <v>25</v>
      </c>
      <c r="AH108" s="82" t="s">
        <v>97</v>
      </c>
      <c r="AI108" t="s">
        <v>427</v>
      </c>
    </row>
    <row r="109" spans="2:35" ht="281.25" x14ac:dyDescent="0.25">
      <c r="B109" s="69" t="s">
        <v>65</v>
      </c>
      <c r="C109" s="130" t="s">
        <v>66</v>
      </c>
      <c r="D109" s="130" t="s">
        <v>444</v>
      </c>
      <c r="E109" s="130" t="s">
        <v>445</v>
      </c>
      <c r="F109" s="130" t="s">
        <v>135</v>
      </c>
      <c r="G109" s="141">
        <v>1</v>
      </c>
      <c r="H109" s="70">
        <v>1</v>
      </c>
      <c r="I109" s="52">
        <v>0</v>
      </c>
      <c r="J109" s="52">
        <v>0</v>
      </c>
      <c r="K109" s="85">
        <v>0.5</v>
      </c>
      <c r="L109" s="52">
        <v>0</v>
      </c>
      <c r="M109" s="98"/>
      <c r="N109" s="146"/>
      <c r="O109" s="146">
        <v>1</v>
      </c>
      <c r="P109" s="99"/>
      <c r="Q109" s="73" t="s">
        <v>136</v>
      </c>
      <c r="R109" s="74">
        <v>0</v>
      </c>
      <c r="S109" s="132">
        <v>0</v>
      </c>
      <c r="T109" s="132" t="s">
        <v>0</v>
      </c>
      <c r="U109" s="75">
        <v>0</v>
      </c>
      <c r="V109" s="76" t="s">
        <v>138</v>
      </c>
      <c r="W109" s="76" t="s">
        <v>138</v>
      </c>
      <c r="X109" s="76" t="s">
        <v>145</v>
      </c>
      <c r="Y109" s="76" t="s">
        <v>138</v>
      </c>
      <c r="Z109" s="83" t="s">
        <v>140</v>
      </c>
      <c r="AA109" s="78" t="s">
        <v>140</v>
      </c>
      <c r="AB109" s="133" t="s">
        <v>140</v>
      </c>
      <c r="AC109" s="134">
        <v>0.5</v>
      </c>
      <c r="AD109" s="79" t="s">
        <v>140</v>
      </c>
      <c r="AE109" s="80">
        <v>0.5</v>
      </c>
      <c r="AF109" s="81" t="s">
        <v>446</v>
      </c>
      <c r="AG109" s="130" t="s">
        <v>25</v>
      </c>
      <c r="AH109" s="82" t="s">
        <v>97</v>
      </c>
      <c r="AI109" t="s">
        <v>427</v>
      </c>
    </row>
    <row r="110" spans="2:35" ht="409.5" x14ac:dyDescent="0.25">
      <c r="B110" s="69" t="s">
        <v>65</v>
      </c>
      <c r="C110" s="130" t="s">
        <v>66</v>
      </c>
      <c r="D110" s="130" t="s">
        <v>447</v>
      </c>
      <c r="E110" s="130" t="s">
        <v>73</v>
      </c>
      <c r="F110" s="130" t="s">
        <v>135</v>
      </c>
      <c r="G110" s="141">
        <v>2</v>
      </c>
      <c r="H110" s="70">
        <v>1</v>
      </c>
      <c r="I110" s="52">
        <v>0</v>
      </c>
      <c r="J110" s="52">
        <v>0</v>
      </c>
      <c r="K110" s="90">
        <v>0.25</v>
      </c>
      <c r="L110" s="52">
        <v>0</v>
      </c>
      <c r="M110" s="98"/>
      <c r="N110" s="146"/>
      <c r="O110" s="146">
        <v>0.5</v>
      </c>
      <c r="P110" s="99">
        <v>0.5</v>
      </c>
      <c r="Q110" s="73" t="s">
        <v>136</v>
      </c>
      <c r="R110" s="74">
        <v>0</v>
      </c>
      <c r="S110" s="132">
        <v>0</v>
      </c>
      <c r="T110" s="132" t="s">
        <v>0</v>
      </c>
      <c r="U110" s="75" t="s">
        <v>0</v>
      </c>
      <c r="V110" s="76" t="s">
        <v>138</v>
      </c>
      <c r="W110" s="76" t="s">
        <v>138</v>
      </c>
      <c r="X110" s="76" t="s">
        <v>145</v>
      </c>
      <c r="Y110" s="76" t="s">
        <v>139</v>
      </c>
      <c r="Z110" s="83" t="s">
        <v>140</v>
      </c>
      <c r="AA110" s="78" t="s">
        <v>140</v>
      </c>
      <c r="AB110" s="133" t="s">
        <v>140</v>
      </c>
      <c r="AC110" s="134">
        <v>0.5</v>
      </c>
      <c r="AD110" s="79" t="s">
        <v>150</v>
      </c>
      <c r="AE110" s="80">
        <v>0.25</v>
      </c>
      <c r="AF110" s="81" t="s">
        <v>448</v>
      </c>
      <c r="AG110" s="130" t="s">
        <v>25</v>
      </c>
      <c r="AH110" s="82" t="s">
        <v>97</v>
      </c>
      <c r="AI110" t="s">
        <v>427</v>
      </c>
    </row>
    <row r="111" spans="2:35" ht="370.5" x14ac:dyDescent="0.25">
      <c r="B111" s="69" t="s">
        <v>65</v>
      </c>
      <c r="C111" s="130" t="s">
        <v>66</v>
      </c>
      <c r="D111" s="130" t="s">
        <v>449</v>
      </c>
      <c r="E111" s="130" t="s">
        <v>450</v>
      </c>
      <c r="F111" s="130" t="s">
        <v>135</v>
      </c>
      <c r="G111" s="141">
        <v>4</v>
      </c>
      <c r="H111" s="70">
        <v>4</v>
      </c>
      <c r="I111" s="52">
        <v>4</v>
      </c>
      <c r="J111" s="52">
        <v>0</v>
      </c>
      <c r="K111" s="52">
        <v>0</v>
      </c>
      <c r="L111" s="52">
        <v>0</v>
      </c>
      <c r="M111" s="98">
        <v>1</v>
      </c>
      <c r="N111" s="146">
        <v>1</v>
      </c>
      <c r="O111" s="146">
        <v>1</v>
      </c>
      <c r="P111" s="99">
        <v>1</v>
      </c>
      <c r="Q111" s="73" t="s">
        <v>136</v>
      </c>
      <c r="R111" s="74" t="s">
        <v>0</v>
      </c>
      <c r="S111" s="132" t="s">
        <v>0</v>
      </c>
      <c r="T111" s="132" t="s">
        <v>0</v>
      </c>
      <c r="U111" s="75" t="s">
        <v>0</v>
      </c>
      <c r="V111" s="76" t="s">
        <v>145</v>
      </c>
      <c r="W111" s="76" t="s">
        <v>139</v>
      </c>
      <c r="X111" s="76" t="s">
        <v>139</v>
      </c>
      <c r="Y111" s="76" t="s">
        <v>139</v>
      </c>
      <c r="Z111" s="83" t="s">
        <v>150</v>
      </c>
      <c r="AA111" s="78" t="s">
        <v>170</v>
      </c>
      <c r="AB111" s="133">
        <v>1</v>
      </c>
      <c r="AC111" s="134">
        <v>1</v>
      </c>
      <c r="AD111" s="79" t="s">
        <v>150</v>
      </c>
      <c r="AE111" s="80">
        <v>1</v>
      </c>
      <c r="AF111" s="81" t="s">
        <v>451</v>
      </c>
      <c r="AG111" s="130" t="s">
        <v>25</v>
      </c>
      <c r="AH111" s="82" t="s">
        <v>97</v>
      </c>
      <c r="AI111" t="s">
        <v>427</v>
      </c>
    </row>
    <row r="112" spans="2:35" ht="299.25" x14ac:dyDescent="0.25">
      <c r="B112" s="69" t="s">
        <v>65</v>
      </c>
      <c r="C112" s="130" t="s">
        <v>66</v>
      </c>
      <c r="D112" s="130" t="s">
        <v>452</v>
      </c>
      <c r="E112" s="130" t="s">
        <v>453</v>
      </c>
      <c r="F112" s="130" t="s">
        <v>135</v>
      </c>
      <c r="G112" s="141">
        <v>3</v>
      </c>
      <c r="H112" s="70">
        <v>10</v>
      </c>
      <c r="I112" s="52">
        <v>0</v>
      </c>
      <c r="J112" s="52">
        <v>10</v>
      </c>
      <c r="K112" s="52">
        <v>0</v>
      </c>
      <c r="L112" s="52">
        <v>0</v>
      </c>
      <c r="M112" s="98"/>
      <c r="N112" s="146">
        <v>5</v>
      </c>
      <c r="O112" s="146">
        <v>4</v>
      </c>
      <c r="P112" s="99">
        <v>1</v>
      </c>
      <c r="Q112" s="73" t="s">
        <v>136</v>
      </c>
      <c r="R112" s="74">
        <v>0</v>
      </c>
      <c r="S112" s="132" t="s">
        <v>0</v>
      </c>
      <c r="T112" s="132" t="s">
        <v>0</v>
      </c>
      <c r="U112" s="75" t="s">
        <v>0</v>
      </c>
      <c r="V112" s="76" t="s">
        <v>138</v>
      </c>
      <c r="W112" s="76" t="s">
        <v>145</v>
      </c>
      <c r="X112" s="76" t="s">
        <v>139</v>
      </c>
      <c r="Y112" s="76" t="s">
        <v>139</v>
      </c>
      <c r="Z112" s="83">
        <v>1</v>
      </c>
      <c r="AA112" s="78" t="s">
        <v>140</v>
      </c>
      <c r="AB112" s="133">
        <v>1</v>
      </c>
      <c r="AC112" s="134">
        <v>1</v>
      </c>
      <c r="AD112" s="79" t="s">
        <v>150</v>
      </c>
      <c r="AE112" s="80">
        <v>1</v>
      </c>
      <c r="AF112" s="81" t="s">
        <v>454</v>
      </c>
      <c r="AG112" s="130" t="s">
        <v>25</v>
      </c>
      <c r="AH112" s="82" t="s">
        <v>97</v>
      </c>
      <c r="AI112" t="s">
        <v>427</v>
      </c>
    </row>
    <row r="113" spans="2:35" ht="409.5" x14ac:dyDescent="0.25">
      <c r="B113" s="69" t="s">
        <v>65</v>
      </c>
      <c r="C113" s="130" t="s">
        <v>66</v>
      </c>
      <c r="D113" s="130" t="s">
        <v>455</v>
      </c>
      <c r="E113" s="130" t="s">
        <v>456</v>
      </c>
      <c r="F113" s="130" t="s">
        <v>135</v>
      </c>
      <c r="G113" s="141">
        <v>1</v>
      </c>
      <c r="H113" s="70">
        <v>1</v>
      </c>
      <c r="I113" s="52">
        <v>0</v>
      </c>
      <c r="J113" s="85">
        <v>0.2</v>
      </c>
      <c r="K113" s="52">
        <v>0</v>
      </c>
      <c r="L113" s="52">
        <v>0</v>
      </c>
      <c r="M113" s="98"/>
      <c r="N113" s="146">
        <v>1</v>
      </c>
      <c r="O113" s="146"/>
      <c r="P113" s="99"/>
      <c r="Q113" s="73" t="s">
        <v>136</v>
      </c>
      <c r="R113" s="74">
        <v>0</v>
      </c>
      <c r="S113" s="132" t="s">
        <v>0</v>
      </c>
      <c r="T113" s="132">
        <v>0</v>
      </c>
      <c r="U113" s="75">
        <v>0</v>
      </c>
      <c r="V113" s="76" t="s">
        <v>138</v>
      </c>
      <c r="W113" s="76" t="s">
        <v>145</v>
      </c>
      <c r="X113" s="76" t="s">
        <v>138</v>
      </c>
      <c r="Y113" s="76" t="s">
        <v>138</v>
      </c>
      <c r="Z113" s="83">
        <v>0.2</v>
      </c>
      <c r="AA113" s="78" t="s">
        <v>140</v>
      </c>
      <c r="AB113" s="133">
        <v>0.2</v>
      </c>
      <c r="AC113" s="134">
        <v>0.2</v>
      </c>
      <c r="AD113" s="79" t="s">
        <v>140</v>
      </c>
      <c r="AE113" s="80">
        <v>0.2</v>
      </c>
      <c r="AF113" s="81" t="s">
        <v>457</v>
      </c>
      <c r="AG113" s="130" t="s">
        <v>25</v>
      </c>
      <c r="AH113" s="82" t="s">
        <v>97</v>
      </c>
      <c r="AI113" t="s">
        <v>427</v>
      </c>
    </row>
    <row r="114" spans="2:35" ht="213.75" x14ac:dyDescent="0.25">
      <c r="B114" s="69" t="s">
        <v>65</v>
      </c>
      <c r="C114" s="130" t="s">
        <v>66</v>
      </c>
      <c r="D114" s="130" t="s">
        <v>458</v>
      </c>
      <c r="E114" s="130" t="s">
        <v>459</v>
      </c>
      <c r="F114" s="141" t="s">
        <v>135</v>
      </c>
      <c r="G114" s="142">
        <v>1</v>
      </c>
      <c r="H114" s="70">
        <v>1</v>
      </c>
      <c r="I114" s="52">
        <v>0</v>
      </c>
      <c r="J114" s="52">
        <v>0</v>
      </c>
      <c r="K114" s="52">
        <v>0</v>
      </c>
      <c r="L114" s="52">
        <v>0</v>
      </c>
      <c r="M114" s="98"/>
      <c r="N114" s="146"/>
      <c r="O114" s="146"/>
      <c r="P114" s="99">
        <v>1</v>
      </c>
      <c r="Q114" s="73" t="s">
        <v>136</v>
      </c>
      <c r="R114" s="74">
        <v>0</v>
      </c>
      <c r="S114" s="132">
        <v>0</v>
      </c>
      <c r="T114" s="132">
        <v>0</v>
      </c>
      <c r="U114" s="75" t="s">
        <v>0</v>
      </c>
      <c r="V114" s="76" t="s">
        <v>138</v>
      </c>
      <c r="W114" s="76" t="s">
        <v>138</v>
      </c>
      <c r="X114" s="76" t="s">
        <v>138</v>
      </c>
      <c r="Y114" s="76" t="s">
        <v>139</v>
      </c>
      <c r="Z114" s="83" t="s">
        <v>140</v>
      </c>
      <c r="AA114" s="78" t="s">
        <v>140</v>
      </c>
      <c r="AB114" s="133" t="s">
        <v>140</v>
      </c>
      <c r="AC114" s="134" t="s">
        <v>140</v>
      </c>
      <c r="AD114" s="79" t="s">
        <v>150</v>
      </c>
      <c r="AE114" s="80">
        <v>0</v>
      </c>
      <c r="AF114" s="81" t="s">
        <v>460</v>
      </c>
      <c r="AG114" s="130" t="s">
        <v>25</v>
      </c>
      <c r="AH114" s="82" t="s">
        <v>95</v>
      </c>
      <c r="AI114" t="s">
        <v>379</v>
      </c>
    </row>
    <row r="115" spans="2:35" ht="135" x14ac:dyDescent="0.25">
      <c r="B115" s="69" t="s">
        <v>65</v>
      </c>
      <c r="C115" s="130" t="s">
        <v>66</v>
      </c>
      <c r="D115" s="130" t="s">
        <v>461</v>
      </c>
      <c r="E115" s="130" t="s">
        <v>462</v>
      </c>
      <c r="F115" s="141" t="s">
        <v>135</v>
      </c>
      <c r="G115" s="142">
        <v>1</v>
      </c>
      <c r="H115" s="70">
        <v>1</v>
      </c>
      <c r="I115" s="52">
        <v>0.5</v>
      </c>
      <c r="J115" s="52">
        <v>0.5</v>
      </c>
      <c r="K115" s="52">
        <v>0</v>
      </c>
      <c r="L115" s="52">
        <v>0</v>
      </c>
      <c r="M115" s="98"/>
      <c r="N115" s="146">
        <v>1</v>
      </c>
      <c r="O115" s="146"/>
      <c r="P115" s="99"/>
      <c r="Q115" s="73" t="s">
        <v>136</v>
      </c>
      <c r="R115" s="74">
        <v>0</v>
      </c>
      <c r="S115" s="132" t="s">
        <v>0</v>
      </c>
      <c r="T115" s="132">
        <v>0</v>
      </c>
      <c r="U115" s="75">
        <v>0</v>
      </c>
      <c r="V115" s="76" t="s">
        <v>137</v>
      </c>
      <c r="W115" s="76" t="s">
        <v>145</v>
      </c>
      <c r="X115" s="76" t="s">
        <v>138</v>
      </c>
      <c r="Y115" s="76" t="s">
        <v>138</v>
      </c>
      <c r="Z115" s="83">
        <v>1</v>
      </c>
      <c r="AA115" s="78">
        <v>0.5</v>
      </c>
      <c r="AB115" s="133">
        <v>1</v>
      </c>
      <c r="AC115" s="134" t="s">
        <v>140</v>
      </c>
      <c r="AD115" s="79" t="s">
        <v>140</v>
      </c>
      <c r="AE115" s="80">
        <v>1</v>
      </c>
      <c r="AF115" s="81" t="s">
        <v>463</v>
      </c>
      <c r="AG115" s="130" t="s">
        <v>25</v>
      </c>
      <c r="AH115" s="82" t="s">
        <v>95</v>
      </c>
      <c r="AI115" t="s">
        <v>379</v>
      </c>
    </row>
    <row r="116" spans="2:35" ht="292.5" x14ac:dyDescent="0.25">
      <c r="B116" s="69" t="s">
        <v>65</v>
      </c>
      <c r="C116" s="130" t="s">
        <v>66</v>
      </c>
      <c r="D116" s="130" t="s">
        <v>464</v>
      </c>
      <c r="E116" s="130" t="s">
        <v>465</v>
      </c>
      <c r="F116" s="141" t="s">
        <v>135</v>
      </c>
      <c r="G116" s="142">
        <v>1</v>
      </c>
      <c r="H116" s="70">
        <v>1</v>
      </c>
      <c r="I116" s="52">
        <v>0</v>
      </c>
      <c r="J116" s="52">
        <v>1</v>
      </c>
      <c r="K116" s="52">
        <v>0</v>
      </c>
      <c r="L116" s="52">
        <v>0</v>
      </c>
      <c r="M116" s="98"/>
      <c r="N116" s="146">
        <v>1</v>
      </c>
      <c r="O116" s="146"/>
      <c r="P116" s="99"/>
      <c r="Q116" s="73" t="s">
        <v>136</v>
      </c>
      <c r="R116" s="74">
        <v>0</v>
      </c>
      <c r="S116" s="132" t="s">
        <v>0</v>
      </c>
      <c r="T116" s="132">
        <v>0</v>
      </c>
      <c r="U116" s="75">
        <v>0</v>
      </c>
      <c r="V116" s="76" t="s">
        <v>138</v>
      </c>
      <c r="W116" s="76" t="s">
        <v>145</v>
      </c>
      <c r="X116" s="76" t="s">
        <v>138</v>
      </c>
      <c r="Y116" s="76" t="s">
        <v>138</v>
      </c>
      <c r="Z116" s="83">
        <v>1</v>
      </c>
      <c r="AA116" s="78" t="s">
        <v>140</v>
      </c>
      <c r="AB116" s="133">
        <v>1</v>
      </c>
      <c r="AC116" s="134" t="s">
        <v>140</v>
      </c>
      <c r="AD116" s="79" t="s">
        <v>140</v>
      </c>
      <c r="AE116" s="80">
        <v>1</v>
      </c>
      <c r="AF116" s="81" t="s">
        <v>466</v>
      </c>
      <c r="AG116" s="130" t="s">
        <v>25</v>
      </c>
      <c r="AH116" s="82" t="s">
        <v>95</v>
      </c>
      <c r="AI116" t="s">
        <v>379</v>
      </c>
    </row>
    <row r="117" spans="2:35" ht="384.75" x14ac:dyDescent="0.25">
      <c r="B117" s="69" t="s">
        <v>65</v>
      </c>
      <c r="C117" s="130" t="s">
        <v>74</v>
      </c>
      <c r="D117" s="130" t="s">
        <v>467</v>
      </c>
      <c r="E117" s="130" t="s">
        <v>468</v>
      </c>
      <c r="F117" s="130" t="s">
        <v>135</v>
      </c>
      <c r="G117" s="141">
        <v>3</v>
      </c>
      <c r="H117" s="86">
        <v>1</v>
      </c>
      <c r="I117" s="87">
        <v>0.15</v>
      </c>
      <c r="J117" s="87">
        <v>0.15</v>
      </c>
      <c r="K117" s="87">
        <v>0.35</v>
      </c>
      <c r="L117" s="87">
        <v>0</v>
      </c>
      <c r="M117" s="100"/>
      <c r="N117" s="147">
        <v>0.2</v>
      </c>
      <c r="O117" s="147">
        <v>0.3</v>
      </c>
      <c r="P117" s="101">
        <v>0.5</v>
      </c>
      <c r="Q117" s="73" t="s">
        <v>136</v>
      </c>
      <c r="R117" s="74">
        <v>0</v>
      </c>
      <c r="S117" s="132" t="s">
        <v>307</v>
      </c>
      <c r="T117" s="132" t="s">
        <v>307</v>
      </c>
      <c r="U117" s="75" t="s">
        <v>307</v>
      </c>
      <c r="V117" s="76" t="s">
        <v>137</v>
      </c>
      <c r="W117" s="76" t="s">
        <v>145</v>
      </c>
      <c r="X117" s="76" t="s">
        <v>145</v>
      </c>
      <c r="Y117" s="76" t="s">
        <v>139</v>
      </c>
      <c r="Z117" s="83">
        <v>0.89999999999999991</v>
      </c>
      <c r="AA117" s="78">
        <v>0.15</v>
      </c>
      <c r="AB117" s="133">
        <v>1</v>
      </c>
      <c r="AC117" s="134" t="s">
        <v>170</v>
      </c>
      <c r="AD117" s="79" t="s">
        <v>150</v>
      </c>
      <c r="AE117" s="80">
        <v>0.64999999999999991</v>
      </c>
      <c r="AF117" s="81" t="s">
        <v>469</v>
      </c>
      <c r="AG117" s="130" t="s">
        <v>25</v>
      </c>
      <c r="AH117" s="82" t="s">
        <v>41</v>
      </c>
      <c r="AI117" t="s">
        <v>470</v>
      </c>
    </row>
    <row r="118" spans="2:35" ht="409.5" x14ac:dyDescent="0.25">
      <c r="B118" s="69" t="s">
        <v>65</v>
      </c>
      <c r="C118" s="130" t="s">
        <v>74</v>
      </c>
      <c r="D118" s="130" t="s">
        <v>471</v>
      </c>
      <c r="E118" s="130" t="s">
        <v>75</v>
      </c>
      <c r="F118" s="130" t="s">
        <v>2</v>
      </c>
      <c r="G118" s="141">
        <v>4</v>
      </c>
      <c r="H118" s="70">
        <v>2</v>
      </c>
      <c r="I118" s="52">
        <v>2</v>
      </c>
      <c r="J118" s="52">
        <v>2</v>
      </c>
      <c r="K118" s="52">
        <v>2</v>
      </c>
      <c r="L118" s="52">
        <v>0</v>
      </c>
      <c r="M118" s="98">
        <v>2</v>
      </c>
      <c r="N118" s="146">
        <v>2</v>
      </c>
      <c r="O118" s="146">
        <v>2</v>
      </c>
      <c r="P118" s="99">
        <v>2</v>
      </c>
      <c r="Q118" s="73" t="s">
        <v>136</v>
      </c>
      <c r="R118" s="74" t="s">
        <v>307</v>
      </c>
      <c r="S118" s="132" t="s">
        <v>307</v>
      </c>
      <c r="T118" s="132" t="s">
        <v>307</v>
      </c>
      <c r="U118" s="75" t="s">
        <v>307</v>
      </c>
      <c r="V118" s="76" t="s">
        <v>145</v>
      </c>
      <c r="W118" s="76" t="s">
        <v>145</v>
      </c>
      <c r="X118" s="76" t="s">
        <v>145</v>
      </c>
      <c r="Y118" s="76" t="s">
        <v>139</v>
      </c>
      <c r="Z118" s="83">
        <v>1</v>
      </c>
      <c r="AA118" s="78">
        <v>1</v>
      </c>
      <c r="AB118" s="133">
        <v>1</v>
      </c>
      <c r="AC118" s="134">
        <v>1</v>
      </c>
      <c r="AD118" s="79" t="s">
        <v>150</v>
      </c>
      <c r="AE118" s="80">
        <v>0.75</v>
      </c>
      <c r="AF118" s="81" t="s">
        <v>472</v>
      </c>
      <c r="AG118" s="130">
        <v>0</v>
      </c>
      <c r="AH118" s="82" t="s">
        <v>94</v>
      </c>
      <c r="AI118" t="s">
        <v>473</v>
      </c>
    </row>
    <row r="119" spans="2:35" ht="409.5" x14ac:dyDescent="0.25">
      <c r="B119" s="69" t="s">
        <v>65</v>
      </c>
      <c r="C119" s="130" t="s">
        <v>74</v>
      </c>
      <c r="D119" s="130" t="s">
        <v>474</v>
      </c>
      <c r="E119" s="130" t="s">
        <v>475</v>
      </c>
      <c r="F119" s="130" t="s">
        <v>135</v>
      </c>
      <c r="G119" s="141">
        <v>4</v>
      </c>
      <c r="H119" s="70">
        <v>5</v>
      </c>
      <c r="I119" s="52">
        <v>1</v>
      </c>
      <c r="J119" s="52">
        <v>1</v>
      </c>
      <c r="K119" s="52">
        <v>1</v>
      </c>
      <c r="L119" s="52">
        <v>0</v>
      </c>
      <c r="M119" s="98">
        <v>1</v>
      </c>
      <c r="N119" s="146">
        <v>1</v>
      </c>
      <c r="O119" s="146">
        <v>1</v>
      </c>
      <c r="P119" s="99">
        <v>2</v>
      </c>
      <c r="Q119" s="73" t="s">
        <v>136</v>
      </c>
      <c r="R119" s="74" t="s">
        <v>0</v>
      </c>
      <c r="S119" s="132" t="s">
        <v>0</v>
      </c>
      <c r="T119" s="132" t="s">
        <v>0</v>
      </c>
      <c r="U119" s="75" t="s">
        <v>0</v>
      </c>
      <c r="V119" s="76" t="s">
        <v>145</v>
      </c>
      <c r="W119" s="76" t="s">
        <v>145</v>
      </c>
      <c r="X119" s="76" t="s">
        <v>145</v>
      </c>
      <c r="Y119" s="76" t="s">
        <v>139</v>
      </c>
      <c r="Z119" s="83">
        <v>1</v>
      </c>
      <c r="AA119" s="78">
        <v>1</v>
      </c>
      <c r="AB119" s="133">
        <v>1</v>
      </c>
      <c r="AC119" s="134">
        <v>1</v>
      </c>
      <c r="AD119" s="79" t="s">
        <v>150</v>
      </c>
      <c r="AE119" s="80">
        <v>0.6</v>
      </c>
      <c r="AF119" s="81" t="s">
        <v>476</v>
      </c>
      <c r="AG119" s="130" t="s">
        <v>25</v>
      </c>
      <c r="AH119" s="82" t="s">
        <v>41</v>
      </c>
      <c r="AI119" t="s">
        <v>470</v>
      </c>
    </row>
    <row r="120" spans="2:35" ht="281.25" x14ac:dyDescent="0.25">
      <c r="B120" s="69" t="s">
        <v>76</v>
      </c>
      <c r="C120" s="130" t="s">
        <v>77</v>
      </c>
      <c r="D120" s="130" t="s">
        <v>477</v>
      </c>
      <c r="E120" s="130" t="s">
        <v>478</v>
      </c>
      <c r="F120" s="141" t="s">
        <v>135</v>
      </c>
      <c r="G120" s="141">
        <v>1</v>
      </c>
      <c r="H120" s="70">
        <v>1</v>
      </c>
      <c r="I120" s="52">
        <v>0</v>
      </c>
      <c r="J120" s="52">
        <v>1</v>
      </c>
      <c r="K120" s="52">
        <v>0</v>
      </c>
      <c r="L120" s="52">
        <v>0</v>
      </c>
      <c r="M120" s="98"/>
      <c r="N120" s="146">
        <v>1</v>
      </c>
      <c r="O120" s="146"/>
      <c r="P120" s="99"/>
      <c r="Q120" s="73" t="s">
        <v>136</v>
      </c>
      <c r="R120" s="74">
        <v>0</v>
      </c>
      <c r="S120" s="132" t="s">
        <v>0</v>
      </c>
      <c r="T120" s="132">
        <v>0</v>
      </c>
      <c r="U120" s="75">
        <v>0</v>
      </c>
      <c r="V120" s="76" t="s">
        <v>138</v>
      </c>
      <c r="W120" s="76" t="s">
        <v>145</v>
      </c>
      <c r="X120" s="76" t="s">
        <v>138</v>
      </c>
      <c r="Y120" s="76" t="s">
        <v>138</v>
      </c>
      <c r="Z120" s="83">
        <v>1</v>
      </c>
      <c r="AA120" s="78" t="s">
        <v>140</v>
      </c>
      <c r="AB120" s="133">
        <v>1</v>
      </c>
      <c r="AC120" s="134" t="s">
        <v>140</v>
      </c>
      <c r="AD120" s="79" t="s">
        <v>140</v>
      </c>
      <c r="AE120" s="80">
        <v>1</v>
      </c>
      <c r="AF120" s="81" t="s">
        <v>479</v>
      </c>
      <c r="AG120" s="130" t="s">
        <v>25</v>
      </c>
      <c r="AH120" s="82" t="s">
        <v>90</v>
      </c>
      <c r="AI120" t="s">
        <v>147</v>
      </c>
    </row>
    <row r="121" spans="2:35" ht="393.75" x14ac:dyDescent="0.25">
      <c r="B121" s="69" t="s">
        <v>76</v>
      </c>
      <c r="C121" s="130" t="s">
        <v>77</v>
      </c>
      <c r="D121" s="130" t="s">
        <v>480</v>
      </c>
      <c r="E121" s="130" t="s">
        <v>481</v>
      </c>
      <c r="F121" s="141" t="s">
        <v>135</v>
      </c>
      <c r="G121" s="141">
        <v>2</v>
      </c>
      <c r="H121" s="70">
        <v>2</v>
      </c>
      <c r="I121" s="52">
        <v>1</v>
      </c>
      <c r="J121" s="52">
        <v>1</v>
      </c>
      <c r="K121" s="52">
        <v>0</v>
      </c>
      <c r="L121" s="52">
        <v>0</v>
      </c>
      <c r="M121" s="98"/>
      <c r="N121" s="146">
        <v>1</v>
      </c>
      <c r="O121" s="146"/>
      <c r="P121" s="99">
        <v>1</v>
      </c>
      <c r="Q121" s="73" t="s">
        <v>136</v>
      </c>
      <c r="R121" s="74">
        <v>0</v>
      </c>
      <c r="S121" s="132" t="s">
        <v>0</v>
      </c>
      <c r="T121" s="132">
        <v>0</v>
      </c>
      <c r="U121" s="75" t="s">
        <v>0</v>
      </c>
      <c r="V121" s="76" t="s">
        <v>137</v>
      </c>
      <c r="W121" s="76" t="s">
        <v>145</v>
      </c>
      <c r="X121" s="76" t="s">
        <v>138</v>
      </c>
      <c r="Y121" s="76" t="s">
        <v>139</v>
      </c>
      <c r="Z121" s="83">
        <v>1.5</v>
      </c>
      <c r="AA121" s="78">
        <v>0.5</v>
      </c>
      <c r="AB121" s="133">
        <v>1</v>
      </c>
      <c r="AC121" s="134" t="s">
        <v>140</v>
      </c>
      <c r="AD121" s="79" t="s">
        <v>150</v>
      </c>
      <c r="AE121" s="80">
        <v>1</v>
      </c>
      <c r="AF121" s="81" t="s">
        <v>482</v>
      </c>
      <c r="AG121" s="130" t="s">
        <v>25</v>
      </c>
      <c r="AH121" s="82" t="s">
        <v>90</v>
      </c>
      <c r="AI121" t="s">
        <v>147</v>
      </c>
    </row>
    <row r="122" spans="2:35" ht="256.5" x14ac:dyDescent="0.25">
      <c r="B122" s="69" t="s">
        <v>76</v>
      </c>
      <c r="C122" s="130" t="s">
        <v>77</v>
      </c>
      <c r="D122" s="130" t="s">
        <v>78</v>
      </c>
      <c r="E122" s="130" t="s">
        <v>483</v>
      </c>
      <c r="F122" s="141" t="s">
        <v>135</v>
      </c>
      <c r="G122" s="141">
        <v>2</v>
      </c>
      <c r="H122" s="70">
        <v>2</v>
      </c>
      <c r="I122" s="52">
        <v>0</v>
      </c>
      <c r="J122" s="52">
        <v>1</v>
      </c>
      <c r="K122" s="52">
        <v>3</v>
      </c>
      <c r="L122" s="52">
        <v>0</v>
      </c>
      <c r="M122" s="98"/>
      <c r="N122" s="146">
        <v>1</v>
      </c>
      <c r="O122" s="146"/>
      <c r="P122" s="99">
        <v>1</v>
      </c>
      <c r="Q122" s="73" t="s">
        <v>136</v>
      </c>
      <c r="R122" s="74">
        <v>0</v>
      </c>
      <c r="S122" s="132" t="s">
        <v>0</v>
      </c>
      <c r="T122" s="132">
        <v>0</v>
      </c>
      <c r="U122" s="75" t="s">
        <v>0</v>
      </c>
      <c r="V122" s="76" t="s">
        <v>138</v>
      </c>
      <c r="W122" s="76" t="s">
        <v>145</v>
      </c>
      <c r="X122" s="76" t="s">
        <v>137</v>
      </c>
      <c r="Y122" s="76" t="s">
        <v>139</v>
      </c>
      <c r="Z122" s="83">
        <v>1</v>
      </c>
      <c r="AA122" s="78" t="s">
        <v>140</v>
      </c>
      <c r="AB122" s="133">
        <v>1</v>
      </c>
      <c r="AC122" s="134" t="s">
        <v>170</v>
      </c>
      <c r="AD122" s="79" t="s">
        <v>150</v>
      </c>
      <c r="AE122" s="80" t="s">
        <v>170</v>
      </c>
      <c r="AF122" s="81" t="s">
        <v>484</v>
      </c>
      <c r="AG122" s="130" t="s">
        <v>25</v>
      </c>
      <c r="AH122" s="82" t="s">
        <v>90</v>
      </c>
      <c r="AI122" t="s">
        <v>147</v>
      </c>
    </row>
    <row r="123" spans="2:35" ht="409.5" x14ac:dyDescent="0.25">
      <c r="B123" s="69" t="s">
        <v>76</v>
      </c>
      <c r="C123" s="130" t="s">
        <v>77</v>
      </c>
      <c r="D123" s="130" t="s">
        <v>485</v>
      </c>
      <c r="E123" s="130" t="s">
        <v>486</v>
      </c>
      <c r="F123" s="141" t="s">
        <v>135</v>
      </c>
      <c r="G123" s="141">
        <v>1</v>
      </c>
      <c r="H123" s="70">
        <v>1</v>
      </c>
      <c r="I123" s="52">
        <v>0</v>
      </c>
      <c r="J123" s="85">
        <v>0.5</v>
      </c>
      <c r="K123" s="85">
        <v>0.3</v>
      </c>
      <c r="L123" s="52">
        <v>0</v>
      </c>
      <c r="M123" s="98"/>
      <c r="N123" s="146">
        <v>1</v>
      </c>
      <c r="O123" s="146"/>
      <c r="P123" s="99"/>
      <c r="Q123" s="73" t="s">
        <v>136</v>
      </c>
      <c r="R123" s="74">
        <v>0</v>
      </c>
      <c r="S123" s="132" t="s">
        <v>0</v>
      </c>
      <c r="T123" s="132">
        <v>0</v>
      </c>
      <c r="U123" s="75">
        <v>0</v>
      </c>
      <c r="V123" s="76" t="s">
        <v>138</v>
      </c>
      <c r="W123" s="76" t="s">
        <v>145</v>
      </c>
      <c r="X123" s="76" t="s">
        <v>137</v>
      </c>
      <c r="Y123" s="76" t="s">
        <v>138</v>
      </c>
      <c r="Z123" s="83">
        <v>0.5</v>
      </c>
      <c r="AA123" s="78" t="s">
        <v>140</v>
      </c>
      <c r="AB123" s="133">
        <v>0.5</v>
      </c>
      <c r="AC123" s="134">
        <v>0.8</v>
      </c>
      <c r="AD123" s="79" t="s">
        <v>140</v>
      </c>
      <c r="AE123" s="80">
        <v>0.8</v>
      </c>
      <c r="AF123" s="81" t="s">
        <v>487</v>
      </c>
      <c r="AG123" s="130" t="s">
        <v>25</v>
      </c>
      <c r="AH123" s="82" t="s">
        <v>90</v>
      </c>
      <c r="AI123" t="s">
        <v>147</v>
      </c>
    </row>
    <row r="124" spans="2:35" ht="256.5" x14ac:dyDescent="0.25">
      <c r="B124" s="69" t="s">
        <v>76</v>
      </c>
      <c r="C124" s="130" t="s">
        <v>77</v>
      </c>
      <c r="D124" s="130" t="s">
        <v>488</v>
      </c>
      <c r="E124" s="130" t="s">
        <v>489</v>
      </c>
      <c r="F124" s="141" t="s">
        <v>135</v>
      </c>
      <c r="G124" s="141">
        <v>1</v>
      </c>
      <c r="H124" s="70">
        <v>1</v>
      </c>
      <c r="I124" s="52">
        <v>0</v>
      </c>
      <c r="J124" s="52">
        <v>1</v>
      </c>
      <c r="K124" s="52">
        <v>0</v>
      </c>
      <c r="L124" s="52">
        <v>0</v>
      </c>
      <c r="M124" s="98"/>
      <c r="N124" s="146">
        <v>1</v>
      </c>
      <c r="O124" s="146"/>
      <c r="P124" s="99"/>
      <c r="Q124" s="73" t="s">
        <v>136</v>
      </c>
      <c r="R124" s="74">
        <v>0</v>
      </c>
      <c r="S124" s="132" t="s">
        <v>0</v>
      </c>
      <c r="T124" s="132">
        <v>0</v>
      </c>
      <c r="U124" s="75">
        <v>0</v>
      </c>
      <c r="V124" s="76" t="s">
        <v>138</v>
      </c>
      <c r="W124" s="76" t="s">
        <v>145</v>
      </c>
      <c r="X124" s="76" t="s">
        <v>138</v>
      </c>
      <c r="Y124" s="76" t="s">
        <v>138</v>
      </c>
      <c r="Z124" s="83">
        <v>1</v>
      </c>
      <c r="AA124" s="78" t="s">
        <v>140</v>
      </c>
      <c r="AB124" s="133">
        <v>1</v>
      </c>
      <c r="AC124" s="134" t="s">
        <v>140</v>
      </c>
      <c r="AD124" s="79" t="s">
        <v>140</v>
      </c>
      <c r="AE124" s="80">
        <v>1</v>
      </c>
      <c r="AF124" s="81" t="s">
        <v>490</v>
      </c>
      <c r="AG124" s="130" t="s">
        <v>25</v>
      </c>
      <c r="AH124" s="82" t="s">
        <v>90</v>
      </c>
      <c r="AI124" t="s">
        <v>147</v>
      </c>
    </row>
    <row r="125" spans="2:35" ht="370.5" x14ac:dyDescent="0.25">
      <c r="B125" s="69" t="s">
        <v>76</v>
      </c>
      <c r="C125" s="130" t="s">
        <v>77</v>
      </c>
      <c r="D125" s="130" t="s">
        <v>491</v>
      </c>
      <c r="E125" s="130" t="s">
        <v>492</v>
      </c>
      <c r="F125" s="141" t="s">
        <v>135</v>
      </c>
      <c r="G125" s="141">
        <v>1</v>
      </c>
      <c r="H125" s="70">
        <v>1</v>
      </c>
      <c r="I125" s="52">
        <v>0</v>
      </c>
      <c r="J125" s="52">
        <v>0</v>
      </c>
      <c r="K125" s="52">
        <v>0</v>
      </c>
      <c r="L125" s="52">
        <v>0</v>
      </c>
      <c r="M125" s="98"/>
      <c r="N125" s="146"/>
      <c r="O125" s="146"/>
      <c r="P125" s="99">
        <v>1</v>
      </c>
      <c r="Q125" s="73" t="s">
        <v>136</v>
      </c>
      <c r="R125" s="74">
        <v>0</v>
      </c>
      <c r="S125" s="132">
        <v>0</v>
      </c>
      <c r="T125" s="132">
        <v>0</v>
      </c>
      <c r="U125" s="75" t="s">
        <v>0</v>
      </c>
      <c r="V125" s="76" t="s">
        <v>138</v>
      </c>
      <c r="W125" s="76" t="s">
        <v>138</v>
      </c>
      <c r="X125" s="76" t="s">
        <v>138</v>
      </c>
      <c r="Y125" s="76" t="s">
        <v>139</v>
      </c>
      <c r="Z125" s="83" t="s">
        <v>140</v>
      </c>
      <c r="AA125" s="78" t="s">
        <v>140</v>
      </c>
      <c r="AB125" s="133" t="s">
        <v>140</v>
      </c>
      <c r="AC125" s="134" t="s">
        <v>140</v>
      </c>
      <c r="AD125" s="79" t="s">
        <v>150</v>
      </c>
      <c r="AE125" s="80">
        <v>0</v>
      </c>
      <c r="AF125" s="81" t="s">
        <v>493</v>
      </c>
      <c r="AG125" s="130" t="s">
        <v>25</v>
      </c>
      <c r="AH125" s="82" t="s">
        <v>90</v>
      </c>
      <c r="AI125" t="s">
        <v>147</v>
      </c>
    </row>
    <row r="126" spans="2:35" ht="371.25" x14ac:dyDescent="0.25">
      <c r="B126" s="69" t="s">
        <v>76</v>
      </c>
      <c r="C126" s="130" t="s">
        <v>77</v>
      </c>
      <c r="D126" s="130" t="s">
        <v>494</v>
      </c>
      <c r="E126" s="130" t="s">
        <v>495</v>
      </c>
      <c r="F126" s="141" t="s">
        <v>135</v>
      </c>
      <c r="G126" s="141">
        <v>1</v>
      </c>
      <c r="H126" s="70">
        <v>1</v>
      </c>
      <c r="I126" s="85">
        <v>0.5</v>
      </c>
      <c r="J126" s="52">
        <v>0</v>
      </c>
      <c r="K126" s="85">
        <v>0.5</v>
      </c>
      <c r="L126" s="52">
        <v>0</v>
      </c>
      <c r="M126" s="98"/>
      <c r="N126" s="146"/>
      <c r="O126" s="146">
        <v>1</v>
      </c>
      <c r="P126" s="99"/>
      <c r="Q126" s="73" t="s">
        <v>136</v>
      </c>
      <c r="R126" s="74">
        <v>0</v>
      </c>
      <c r="S126" s="132">
        <v>0</v>
      </c>
      <c r="T126" s="132" t="s">
        <v>0</v>
      </c>
      <c r="U126" s="75">
        <v>0</v>
      </c>
      <c r="V126" s="76" t="s">
        <v>137</v>
      </c>
      <c r="W126" s="76" t="s">
        <v>138</v>
      </c>
      <c r="X126" s="76" t="s">
        <v>145</v>
      </c>
      <c r="Y126" s="76" t="s">
        <v>138</v>
      </c>
      <c r="Z126" s="83">
        <v>0</v>
      </c>
      <c r="AA126" s="78"/>
      <c r="AB126" s="145"/>
      <c r="AC126" s="134">
        <v>1</v>
      </c>
      <c r="AD126" s="79" t="s">
        <v>140</v>
      </c>
      <c r="AE126" s="80">
        <v>1</v>
      </c>
      <c r="AF126" s="81" t="s">
        <v>496</v>
      </c>
      <c r="AG126" s="130" t="s">
        <v>25</v>
      </c>
      <c r="AH126" s="82" t="s">
        <v>90</v>
      </c>
      <c r="AI126" t="s">
        <v>147</v>
      </c>
    </row>
    <row r="127" spans="2:35" ht="360" x14ac:dyDescent="0.25">
      <c r="B127" s="69" t="s">
        <v>76</v>
      </c>
      <c r="C127" s="130" t="s">
        <v>77</v>
      </c>
      <c r="D127" s="130" t="s">
        <v>497</v>
      </c>
      <c r="E127" s="130" t="s">
        <v>498</v>
      </c>
      <c r="F127" s="141" t="s">
        <v>135</v>
      </c>
      <c r="G127" s="141">
        <v>1</v>
      </c>
      <c r="H127" s="70">
        <v>1</v>
      </c>
      <c r="I127" s="85">
        <v>0.5</v>
      </c>
      <c r="J127" s="52">
        <v>0</v>
      </c>
      <c r="K127" s="85">
        <v>0.5</v>
      </c>
      <c r="L127" s="52">
        <v>0</v>
      </c>
      <c r="M127" s="98"/>
      <c r="N127" s="146"/>
      <c r="O127" s="146">
        <v>1</v>
      </c>
      <c r="P127" s="99"/>
      <c r="Q127" s="73" t="s">
        <v>136</v>
      </c>
      <c r="R127" s="74">
        <v>0</v>
      </c>
      <c r="S127" s="132">
        <v>0</v>
      </c>
      <c r="T127" s="132" t="s">
        <v>0</v>
      </c>
      <c r="U127" s="75">
        <v>0</v>
      </c>
      <c r="V127" s="76" t="s">
        <v>137</v>
      </c>
      <c r="W127" s="76" t="s">
        <v>138</v>
      </c>
      <c r="X127" s="76" t="s">
        <v>145</v>
      </c>
      <c r="Y127" s="76" t="s">
        <v>138</v>
      </c>
      <c r="Z127" s="83">
        <v>0</v>
      </c>
      <c r="AA127" s="78"/>
      <c r="AB127" s="145"/>
      <c r="AC127" s="134">
        <v>1</v>
      </c>
      <c r="AD127" s="79" t="s">
        <v>140</v>
      </c>
      <c r="AE127" s="80">
        <v>1</v>
      </c>
      <c r="AF127" s="81" t="s">
        <v>499</v>
      </c>
      <c r="AG127" s="130" t="s">
        <v>25</v>
      </c>
      <c r="AH127" s="82" t="s">
        <v>90</v>
      </c>
      <c r="AI127" t="s">
        <v>147</v>
      </c>
    </row>
    <row r="128" spans="2:35" ht="242.25" x14ac:dyDescent="0.25">
      <c r="B128" s="69" t="s">
        <v>79</v>
      </c>
      <c r="C128" s="141" t="s">
        <v>80</v>
      </c>
      <c r="D128" s="130" t="s">
        <v>500</v>
      </c>
      <c r="E128" s="130" t="s">
        <v>501</v>
      </c>
      <c r="F128" s="141" t="s">
        <v>135</v>
      </c>
      <c r="G128" s="142">
        <v>1</v>
      </c>
      <c r="H128" s="70">
        <v>1</v>
      </c>
      <c r="I128" s="52">
        <v>1</v>
      </c>
      <c r="J128" s="52">
        <v>0</v>
      </c>
      <c r="K128" s="52">
        <v>0</v>
      </c>
      <c r="L128" s="52">
        <v>0</v>
      </c>
      <c r="M128" s="98"/>
      <c r="N128" s="146">
        <v>1</v>
      </c>
      <c r="O128" s="146"/>
      <c r="P128" s="99"/>
      <c r="Q128" s="73" t="s">
        <v>136</v>
      </c>
      <c r="R128" s="74">
        <v>0</v>
      </c>
      <c r="S128" s="132" t="s">
        <v>0</v>
      </c>
      <c r="T128" s="132">
        <v>0</v>
      </c>
      <c r="U128" s="75">
        <v>0</v>
      </c>
      <c r="V128" s="76" t="s">
        <v>137</v>
      </c>
      <c r="W128" s="76" t="s">
        <v>139</v>
      </c>
      <c r="X128" s="76" t="s">
        <v>138</v>
      </c>
      <c r="Y128" s="76" t="s">
        <v>138</v>
      </c>
      <c r="Z128" s="83">
        <v>1</v>
      </c>
      <c r="AA128" s="78">
        <v>1</v>
      </c>
      <c r="AB128" s="133">
        <v>1</v>
      </c>
      <c r="AC128" s="134" t="s">
        <v>140</v>
      </c>
      <c r="AD128" s="79" t="s">
        <v>140</v>
      </c>
      <c r="AE128" s="80">
        <v>1</v>
      </c>
      <c r="AF128" s="81" t="s">
        <v>502</v>
      </c>
      <c r="AG128" s="130" t="s">
        <v>25</v>
      </c>
      <c r="AH128" s="82" t="s">
        <v>95</v>
      </c>
      <c r="AI128" t="s">
        <v>503</v>
      </c>
    </row>
    <row r="129" spans="2:35" ht="299.25" x14ac:dyDescent="0.25">
      <c r="B129" s="69" t="s">
        <v>79</v>
      </c>
      <c r="C129" s="141" t="s">
        <v>80</v>
      </c>
      <c r="D129" s="130" t="s">
        <v>504</v>
      </c>
      <c r="E129" s="130" t="s">
        <v>505</v>
      </c>
      <c r="F129" s="141" t="s">
        <v>135</v>
      </c>
      <c r="G129" s="142">
        <v>2</v>
      </c>
      <c r="H129" s="70">
        <v>1</v>
      </c>
      <c r="I129" s="52">
        <v>0</v>
      </c>
      <c r="J129" s="52">
        <v>1</v>
      </c>
      <c r="K129" s="52">
        <v>0</v>
      </c>
      <c r="L129" s="52">
        <v>0</v>
      </c>
      <c r="M129" s="98"/>
      <c r="N129" s="146">
        <v>0.8</v>
      </c>
      <c r="O129" s="146">
        <v>0.2</v>
      </c>
      <c r="P129" s="99"/>
      <c r="Q129" s="73" t="s">
        <v>136</v>
      </c>
      <c r="R129" s="74">
        <v>0</v>
      </c>
      <c r="S129" s="132" t="s">
        <v>0</v>
      </c>
      <c r="T129" s="132" t="s">
        <v>0</v>
      </c>
      <c r="U129" s="75">
        <v>0</v>
      </c>
      <c r="V129" s="76" t="s">
        <v>138</v>
      </c>
      <c r="W129" s="76" t="s">
        <v>145</v>
      </c>
      <c r="X129" s="76" t="s">
        <v>139</v>
      </c>
      <c r="Y129" s="76" t="s">
        <v>138</v>
      </c>
      <c r="Z129" s="83">
        <v>1</v>
      </c>
      <c r="AA129" s="78" t="s">
        <v>140</v>
      </c>
      <c r="AB129" s="133">
        <v>1</v>
      </c>
      <c r="AC129" s="134">
        <v>1</v>
      </c>
      <c r="AD129" s="79" t="s">
        <v>140</v>
      </c>
      <c r="AE129" s="80">
        <v>1</v>
      </c>
      <c r="AF129" s="81" t="s">
        <v>506</v>
      </c>
      <c r="AG129" s="130" t="s">
        <v>25</v>
      </c>
      <c r="AH129" s="82" t="s">
        <v>95</v>
      </c>
      <c r="AI129" t="s">
        <v>503</v>
      </c>
    </row>
    <row r="130" spans="2:35" ht="409.5" x14ac:dyDescent="0.25">
      <c r="B130" s="69" t="s">
        <v>79</v>
      </c>
      <c r="C130" s="141" t="s">
        <v>80</v>
      </c>
      <c r="D130" s="130" t="s">
        <v>507</v>
      </c>
      <c r="E130" s="130" t="s">
        <v>508</v>
      </c>
      <c r="F130" s="141" t="s">
        <v>135</v>
      </c>
      <c r="G130" s="142">
        <v>1</v>
      </c>
      <c r="H130" s="70">
        <v>1</v>
      </c>
      <c r="I130" s="52">
        <v>0</v>
      </c>
      <c r="J130" s="52">
        <v>0</v>
      </c>
      <c r="K130" s="52">
        <v>1</v>
      </c>
      <c r="L130" s="52">
        <v>0</v>
      </c>
      <c r="M130" s="98"/>
      <c r="N130" s="146"/>
      <c r="O130" s="146">
        <v>1</v>
      </c>
      <c r="P130" s="99"/>
      <c r="Q130" s="73" t="s">
        <v>136</v>
      </c>
      <c r="R130" s="74">
        <v>0</v>
      </c>
      <c r="S130" s="132">
        <v>0</v>
      </c>
      <c r="T130" s="132" t="s">
        <v>0</v>
      </c>
      <c r="U130" s="75">
        <v>0</v>
      </c>
      <c r="V130" s="76" t="s">
        <v>138</v>
      </c>
      <c r="W130" s="76" t="s">
        <v>138</v>
      </c>
      <c r="X130" s="76" t="s">
        <v>145</v>
      </c>
      <c r="Y130" s="76" t="s">
        <v>138</v>
      </c>
      <c r="Z130" s="83" t="s">
        <v>140</v>
      </c>
      <c r="AA130" s="78" t="s">
        <v>140</v>
      </c>
      <c r="AB130" s="133" t="s">
        <v>140</v>
      </c>
      <c r="AC130" s="134">
        <v>1</v>
      </c>
      <c r="AD130" s="79" t="s">
        <v>140</v>
      </c>
      <c r="AE130" s="80">
        <v>1</v>
      </c>
      <c r="AF130" s="81" t="s">
        <v>509</v>
      </c>
      <c r="AG130" s="130" t="s">
        <v>25</v>
      </c>
      <c r="AH130" s="82" t="s">
        <v>95</v>
      </c>
      <c r="AI130" t="s">
        <v>503</v>
      </c>
    </row>
    <row r="131" spans="2:35" ht="191.25" x14ac:dyDescent="0.25">
      <c r="B131" s="69" t="s">
        <v>79</v>
      </c>
      <c r="C131" s="141" t="s">
        <v>80</v>
      </c>
      <c r="D131" s="130" t="s">
        <v>510</v>
      </c>
      <c r="E131" s="130" t="s">
        <v>511</v>
      </c>
      <c r="F131" s="141" t="s">
        <v>2</v>
      </c>
      <c r="G131" s="142">
        <v>4</v>
      </c>
      <c r="H131" s="70">
        <v>1</v>
      </c>
      <c r="I131" s="52">
        <v>1</v>
      </c>
      <c r="J131" s="52">
        <v>1</v>
      </c>
      <c r="K131" s="52">
        <v>1</v>
      </c>
      <c r="L131" s="52">
        <v>0</v>
      </c>
      <c r="M131" s="98">
        <v>1</v>
      </c>
      <c r="N131" s="146">
        <v>1</v>
      </c>
      <c r="O131" s="146">
        <v>1</v>
      </c>
      <c r="P131" s="99">
        <v>1</v>
      </c>
      <c r="Q131" s="73" t="s">
        <v>136</v>
      </c>
      <c r="R131" s="74" t="s">
        <v>0</v>
      </c>
      <c r="S131" s="132" t="s">
        <v>0</v>
      </c>
      <c r="T131" s="132" t="s">
        <v>0</v>
      </c>
      <c r="U131" s="75" t="s">
        <v>0</v>
      </c>
      <c r="V131" s="76" t="s">
        <v>145</v>
      </c>
      <c r="W131" s="76" t="s">
        <v>145</v>
      </c>
      <c r="X131" s="76" t="s">
        <v>145</v>
      </c>
      <c r="Y131" s="76" t="s">
        <v>139</v>
      </c>
      <c r="Z131" s="83">
        <v>1</v>
      </c>
      <c r="AA131" s="78">
        <v>1</v>
      </c>
      <c r="AB131" s="133">
        <v>1</v>
      </c>
      <c r="AC131" s="134">
        <v>1</v>
      </c>
      <c r="AD131" s="79" t="s">
        <v>150</v>
      </c>
      <c r="AE131" s="80">
        <v>0.75</v>
      </c>
      <c r="AF131" s="81" t="s">
        <v>512</v>
      </c>
      <c r="AG131" s="130" t="s">
        <v>25</v>
      </c>
      <c r="AH131" s="82" t="s">
        <v>95</v>
      </c>
      <c r="AI131" t="s">
        <v>503</v>
      </c>
    </row>
    <row r="132" spans="2:35" ht="409.5" x14ac:dyDescent="0.25">
      <c r="B132" s="69" t="s">
        <v>79</v>
      </c>
      <c r="C132" s="141" t="s">
        <v>80</v>
      </c>
      <c r="D132" s="130" t="s">
        <v>82</v>
      </c>
      <c r="E132" s="130" t="s">
        <v>513</v>
      </c>
      <c r="F132" s="130" t="s">
        <v>135</v>
      </c>
      <c r="G132" s="141">
        <v>1</v>
      </c>
      <c r="H132" s="70">
        <v>1</v>
      </c>
      <c r="I132" s="52">
        <v>0</v>
      </c>
      <c r="J132" s="52">
        <v>1</v>
      </c>
      <c r="K132" s="52">
        <v>0</v>
      </c>
      <c r="L132" s="52">
        <v>0</v>
      </c>
      <c r="M132" s="98"/>
      <c r="N132" s="146"/>
      <c r="O132" s="146">
        <v>1</v>
      </c>
      <c r="P132" s="99"/>
      <c r="Q132" s="73" t="s">
        <v>136</v>
      </c>
      <c r="R132" s="74">
        <v>0</v>
      </c>
      <c r="S132" s="132">
        <v>0</v>
      </c>
      <c r="T132" s="132" t="s">
        <v>0</v>
      </c>
      <c r="U132" s="75">
        <v>0</v>
      </c>
      <c r="V132" s="76" t="s">
        <v>138</v>
      </c>
      <c r="W132" s="76" t="s">
        <v>137</v>
      </c>
      <c r="X132" s="76" t="s">
        <v>139</v>
      </c>
      <c r="Y132" s="76" t="s">
        <v>138</v>
      </c>
      <c r="Z132" s="83">
        <v>1</v>
      </c>
      <c r="AA132" s="78" t="s">
        <v>140</v>
      </c>
      <c r="AB132" s="133">
        <v>1</v>
      </c>
      <c r="AC132" s="134">
        <v>1</v>
      </c>
      <c r="AD132" s="79" t="s">
        <v>140</v>
      </c>
      <c r="AE132" s="80">
        <v>1</v>
      </c>
      <c r="AF132" s="81" t="s">
        <v>514</v>
      </c>
      <c r="AG132" s="130" t="s">
        <v>25</v>
      </c>
      <c r="AH132" s="82" t="s">
        <v>81</v>
      </c>
      <c r="AI132" t="s">
        <v>382</v>
      </c>
    </row>
    <row r="133" spans="2:35" ht="326.25" x14ac:dyDescent="0.25">
      <c r="B133" s="69" t="s">
        <v>79</v>
      </c>
      <c r="C133" s="141" t="s">
        <v>80</v>
      </c>
      <c r="D133" s="130" t="s">
        <v>83</v>
      </c>
      <c r="E133" s="130" t="s">
        <v>515</v>
      </c>
      <c r="F133" s="130" t="s">
        <v>135</v>
      </c>
      <c r="G133" s="141">
        <v>1</v>
      </c>
      <c r="H133" s="70">
        <v>1</v>
      </c>
      <c r="I133" s="52">
        <v>0</v>
      </c>
      <c r="J133" s="52">
        <v>1</v>
      </c>
      <c r="K133" s="52">
        <v>1</v>
      </c>
      <c r="L133" s="52">
        <v>0</v>
      </c>
      <c r="M133" s="98"/>
      <c r="N133" s="146">
        <v>1</v>
      </c>
      <c r="O133" s="146"/>
      <c r="P133" s="99"/>
      <c r="Q133" s="73" t="s">
        <v>136</v>
      </c>
      <c r="R133" s="74">
        <v>0</v>
      </c>
      <c r="S133" s="132" t="s">
        <v>0</v>
      </c>
      <c r="T133" s="132">
        <v>0</v>
      </c>
      <c r="U133" s="75">
        <v>0</v>
      </c>
      <c r="V133" s="76" t="s">
        <v>138</v>
      </c>
      <c r="W133" s="76" t="s">
        <v>145</v>
      </c>
      <c r="X133" s="76" t="s">
        <v>137</v>
      </c>
      <c r="Y133" s="76" t="s">
        <v>138</v>
      </c>
      <c r="Z133" s="83">
        <v>1</v>
      </c>
      <c r="AA133" s="78" t="s">
        <v>140</v>
      </c>
      <c r="AB133" s="133">
        <v>1</v>
      </c>
      <c r="AC133" s="134">
        <v>1</v>
      </c>
      <c r="AD133" s="79" t="s">
        <v>140</v>
      </c>
      <c r="AE133" s="80" t="s">
        <v>170</v>
      </c>
      <c r="AF133" s="81" t="s">
        <v>516</v>
      </c>
      <c r="AG133" s="130" t="s">
        <v>25</v>
      </c>
      <c r="AH133" s="82" t="s">
        <v>81</v>
      </c>
      <c r="AI133" t="s">
        <v>382</v>
      </c>
    </row>
    <row r="134" spans="2:35" ht="409.5" x14ac:dyDescent="0.25">
      <c r="B134" s="69" t="s">
        <v>79</v>
      </c>
      <c r="C134" s="141" t="s">
        <v>80</v>
      </c>
      <c r="D134" s="130" t="s">
        <v>84</v>
      </c>
      <c r="E134" s="130" t="s">
        <v>517</v>
      </c>
      <c r="F134" s="130" t="s">
        <v>135</v>
      </c>
      <c r="G134" s="141">
        <v>2</v>
      </c>
      <c r="H134" s="70">
        <v>2</v>
      </c>
      <c r="I134" s="52">
        <v>1</v>
      </c>
      <c r="J134" s="52">
        <v>0</v>
      </c>
      <c r="K134" s="52">
        <v>1</v>
      </c>
      <c r="L134" s="52">
        <v>0</v>
      </c>
      <c r="M134" s="98">
        <v>1</v>
      </c>
      <c r="N134" s="146"/>
      <c r="O134" s="146">
        <v>1</v>
      </c>
      <c r="P134" s="99"/>
      <c r="Q134" s="73" t="s">
        <v>136</v>
      </c>
      <c r="R134" s="74" t="s">
        <v>0</v>
      </c>
      <c r="S134" s="132">
        <v>0</v>
      </c>
      <c r="T134" s="132" t="s">
        <v>0</v>
      </c>
      <c r="U134" s="75">
        <v>0</v>
      </c>
      <c r="V134" s="76" t="s">
        <v>145</v>
      </c>
      <c r="W134" s="76" t="s">
        <v>138</v>
      </c>
      <c r="X134" s="76" t="s">
        <v>145</v>
      </c>
      <c r="Y134" s="76" t="s">
        <v>138</v>
      </c>
      <c r="Z134" s="83" t="s">
        <v>140</v>
      </c>
      <c r="AA134" s="78">
        <v>1</v>
      </c>
      <c r="AB134" s="133" t="s">
        <v>140</v>
      </c>
      <c r="AC134" s="134">
        <v>1</v>
      </c>
      <c r="AD134" s="79" t="s">
        <v>140</v>
      </c>
      <c r="AE134" s="80">
        <v>1</v>
      </c>
      <c r="AF134" s="81" t="s">
        <v>518</v>
      </c>
      <c r="AG134" s="130" t="s">
        <v>25</v>
      </c>
      <c r="AH134" s="82" t="s">
        <v>81</v>
      </c>
      <c r="AI134" t="s">
        <v>382</v>
      </c>
    </row>
    <row r="135" spans="2:35" ht="409.5" x14ac:dyDescent="0.25">
      <c r="B135" s="69" t="s">
        <v>79</v>
      </c>
      <c r="C135" s="141" t="s">
        <v>80</v>
      </c>
      <c r="D135" s="130" t="s">
        <v>85</v>
      </c>
      <c r="E135" s="130" t="s">
        <v>519</v>
      </c>
      <c r="F135" s="130" t="s">
        <v>135</v>
      </c>
      <c r="G135" s="141">
        <v>2</v>
      </c>
      <c r="H135" s="70">
        <v>2</v>
      </c>
      <c r="I135" s="52">
        <v>8</v>
      </c>
      <c r="J135" s="52">
        <v>0</v>
      </c>
      <c r="K135" s="52">
        <v>4</v>
      </c>
      <c r="L135" s="52">
        <v>0</v>
      </c>
      <c r="M135" s="98">
        <v>1</v>
      </c>
      <c r="N135" s="146"/>
      <c r="O135" s="146">
        <v>1</v>
      </c>
      <c r="P135" s="99"/>
      <c r="Q135" s="73" t="s">
        <v>136</v>
      </c>
      <c r="R135" s="74" t="s">
        <v>0</v>
      </c>
      <c r="S135" s="132">
        <v>0</v>
      </c>
      <c r="T135" s="132" t="s">
        <v>0</v>
      </c>
      <c r="U135" s="75">
        <v>0</v>
      </c>
      <c r="V135" s="76" t="s">
        <v>145</v>
      </c>
      <c r="W135" s="76" t="s">
        <v>138</v>
      </c>
      <c r="X135" s="76" t="s">
        <v>145</v>
      </c>
      <c r="Y135" s="76" t="s">
        <v>138</v>
      </c>
      <c r="Z135" s="83" t="s">
        <v>140</v>
      </c>
      <c r="AA135" s="78" t="s">
        <v>170</v>
      </c>
      <c r="AB135" s="133" t="s">
        <v>140</v>
      </c>
      <c r="AC135" s="134" t="s">
        <v>170</v>
      </c>
      <c r="AD135" s="79" t="s">
        <v>140</v>
      </c>
      <c r="AE135" s="80" t="s">
        <v>170</v>
      </c>
      <c r="AF135" s="81" t="s">
        <v>520</v>
      </c>
      <c r="AG135" s="130" t="s">
        <v>25</v>
      </c>
      <c r="AH135" s="82" t="s">
        <v>81</v>
      </c>
      <c r="AI135" t="s">
        <v>382</v>
      </c>
    </row>
    <row r="136" spans="2:35" ht="409.5" x14ac:dyDescent="0.25">
      <c r="B136" s="69" t="s">
        <v>79</v>
      </c>
      <c r="C136" s="141" t="s">
        <v>80</v>
      </c>
      <c r="D136" s="130" t="s">
        <v>86</v>
      </c>
      <c r="E136" s="130" t="s">
        <v>521</v>
      </c>
      <c r="F136" s="130" t="s">
        <v>135</v>
      </c>
      <c r="G136" s="141">
        <v>3</v>
      </c>
      <c r="H136" s="70">
        <v>3</v>
      </c>
      <c r="I136" s="52">
        <v>1</v>
      </c>
      <c r="J136" s="52">
        <v>0</v>
      </c>
      <c r="K136" s="52">
        <v>1</v>
      </c>
      <c r="L136" s="52">
        <v>0</v>
      </c>
      <c r="M136" s="98">
        <v>1</v>
      </c>
      <c r="N136" s="146"/>
      <c r="O136" s="146">
        <v>1</v>
      </c>
      <c r="P136" s="99">
        <v>1</v>
      </c>
      <c r="Q136" s="73" t="s">
        <v>136</v>
      </c>
      <c r="R136" s="74" t="s">
        <v>0</v>
      </c>
      <c r="S136" s="132">
        <v>0</v>
      </c>
      <c r="T136" s="132" t="s">
        <v>0</v>
      </c>
      <c r="U136" s="75" t="s">
        <v>0</v>
      </c>
      <c r="V136" s="76" t="s">
        <v>145</v>
      </c>
      <c r="W136" s="76" t="s">
        <v>138</v>
      </c>
      <c r="X136" s="76" t="s">
        <v>145</v>
      </c>
      <c r="Y136" s="76" t="s">
        <v>139</v>
      </c>
      <c r="Z136" s="83" t="s">
        <v>140</v>
      </c>
      <c r="AA136" s="78">
        <v>1</v>
      </c>
      <c r="AB136" s="133" t="s">
        <v>140</v>
      </c>
      <c r="AC136" s="134">
        <v>1</v>
      </c>
      <c r="AD136" s="79" t="s">
        <v>150</v>
      </c>
      <c r="AE136" s="80">
        <v>0.66666666666666663</v>
      </c>
      <c r="AF136" s="81" t="s">
        <v>522</v>
      </c>
      <c r="AG136" s="130" t="s">
        <v>25</v>
      </c>
      <c r="AH136" s="82" t="s">
        <v>81</v>
      </c>
      <c r="AI136" t="s">
        <v>382</v>
      </c>
    </row>
    <row r="137" spans="2:35" ht="409.5" x14ac:dyDescent="0.25">
      <c r="B137" s="69" t="s">
        <v>79</v>
      </c>
      <c r="C137" s="141" t="s">
        <v>80</v>
      </c>
      <c r="D137" s="130" t="s">
        <v>87</v>
      </c>
      <c r="E137" s="130" t="s">
        <v>523</v>
      </c>
      <c r="F137" s="130" t="s">
        <v>135</v>
      </c>
      <c r="G137" s="141">
        <v>2</v>
      </c>
      <c r="H137" s="70">
        <v>2</v>
      </c>
      <c r="I137" s="52">
        <v>0</v>
      </c>
      <c r="J137" s="52">
        <v>1</v>
      </c>
      <c r="K137" s="52">
        <v>1</v>
      </c>
      <c r="L137" s="52">
        <v>0</v>
      </c>
      <c r="M137" s="98"/>
      <c r="N137" s="146">
        <v>1</v>
      </c>
      <c r="O137" s="146"/>
      <c r="P137" s="99">
        <v>1</v>
      </c>
      <c r="Q137" s="73" t="s">
        <v>136</v>
      </c>
      <c r="R137" s="74">
        <v>0</v>
      </c>
      <c r="S137" s="132" t="s">
        <v>0</v>
      </c>
      <c r="T137" s="132">
        <v>0</v>
      </c>
      <c r="U137" s="75" t="s">
        <v>0</v>
      </c>
      <c r="V137" s="76" t="s">
        <v>138</v>
      </c>
      <c r="W137" s="76" t="s">
        <v>145</v>
      </c>
      <c r="X137" s="76" t="s">
        <v>137</v>
      </c>
      <c r="Y137" s="76" t="s">
        <v>139</v>
      </c>
      <c r="Z137" s="83">
        <v>1</v>
      </c>
      <c r="AA137" s="78" t="s">
        <v>140</v>
      </c>
      <c r="AB137" s="133">
        <v>1</v>
      </c>
      <c r="AC137" s="134">
        <v>1</v>
      </c>
      <c r="AD137" s="79" t="s">
        <v>150</v>
      </c>
      <c r="AE137" s="80">
        <v>1</v>
      </c>
      <c r="AF137" s="81" t="s">
        <v>524</v>
      </c>
      <c r="AG137" s="130" t="s">
        <v>25</v>
      </c>
      <c r="AH137" s="82" t="s">
        <v>81</v>
      </c>
      <c r="AI137" t="s">
        <v>382</v>
      </c>
    </row>
    <row r="138" spans="2:35" ht="409.6" thickBot="1" x14ac:dyDescent="0.3">
      <c r="B138" s="102" t="s">
        <v>79</v>
      </c>
      <c r="C138" s="103" t="s">
        <v>80</v>
      </c>
      <c r="D138" s="104" t="s">
        <v>88</v>
      </c>
      <c r="E138" s="104" t="s">
        <v>525</v>
      </c>
      <c r="F138" s="104" t="s">
        <v>135</v>
      </c>
      <c r="G138" s="103">
        <v>2</v>
      </c>
      <c r="H138" s="105">
        <v>2</v>
      </c>
      <c r="I138" s="106">
        <v>1</v>
      </c>
      <c r="J138" s="107">
        <v>0</v>
      </c>
      <c r="K138" s="107">
        <v>1</v>
      </c>
      <c r="L138" s="108">
        <v>0</v>
      </c>
      <c r="M138" s="109">
        <v>1</v>
      </c>
      <c r="N138" s="110"/>
      <c r="O138" s="110">
        <v>1</v>
      </c>
      <c r="P138" s="111"/>
      <c r="Q138" s="112" t="s">
        <v>136</v>
      </c>
      <c r="R138" s="113" t="s">
        <v>0</v>
      </c>
      <c r="S138" s="114">
        <v>0</v>
      </c>
      <c r="T138" s="114" t="s">
        <v>0</v>
      </c>
      <c r="U138" s="115">
        <v>0</v>
      </c>
      <c r="V138" s="116" t="s">
        <v>145</v>
      </c>
      <c r="W138" s="116" t="s">
        <v>138</v>
      </c>
      <c r="X138" s="116" t="s">
        <v>145</v>
      </c>
      <c r="Y138" s="116" t="s">
        <v>138</v>
      </c>
      <c r="Z138" s="117" t="s">
        <v>140</v>
      </c>
      <c r="AA138" s="118">
        <v>1</v>
      </c>
      <c r="AB138" s="119" t="s">
        <v>140</v>
      </c>
      <c r="AC138" s="120">
        <v>1</v>
      </c>
      <c r="AD138" s="121" t="s">
        <v>140</v>
      </c>
      <c r="AE138" s="122">
        <v>1</v>
      </c>
      <c r="AF138" s="123" t="s">
        <v>526</v>
      </c>
      <c r="AG138" s="104" t="s">
        <v>25</v>
      </c>
      <c r="AH138" s="124" t="s">
        <v>81</v>
      </c>
      <c r="AI138" t="s">
        <v>382</v>
      </c>
    </row>
  </sheetData>
  <conditionalFormatting sqref="Q3:Q138">
    <cfRule type="cellIs" dxfId="8" priority="8" operator="equal">
      <formula>"SI"</formula>
    </cfRule>
  </conditionalFormatting>
  <conditionalFormatting sqref="V3:Z138">
    <cfRule type="cellIs" dxfId="7" priority="1" operator="equal">
      <formula>"4"</formula>
    </cfRule>
    <cfRule type="cellIs" dxfId="6" priority="2" operator="equal">
      <formula>"3"</formula>
    </cfRule>
    <cfRule type="cellIs" dxfId="5" priority="3" operator="equal">
      <formula>"2"</formula>
    </cfRule>
    <cfRule type="cellIs" dxfId="4" priority="4" operator="equal">
      <formula>"1"</formula>
    </cfRule>
  </conditionalFormatting>
  <conditionalFormatting sqref="AE2:AE138">
    <cfRule type="colorScale" priority="6">
      <colorScale>
        <cfvo type="min"/>
        <cfvo type="max"/>
        <color rgb="FFFFEF9C"/>
        <color rgb="FF63BE7B"/>
      </colorScale>
    </cfRule>
  </conditionalFormatting>
  <conditionalFormatting sqref="AE3:AE138">
    <cfRule type="colorScale" priority="5">
      <colorScale>
        <cfvo type="min"/>
        <cfvo type="max"/>
        <color rgb="FFFCFCFF"/>
        <color rgb="FF63BE7B"/>
      </colorScale>
    </cfRule>
    <cfRule type="cellIs" dxfId="3" priority="7" operator="equal">
      <formula>"ESPECÍFICAR TIPO DE META"</formula>
    </cfRule>
  </conditionalFormatting>
  <dataValidations count="1">
    <dataValidation type="list" allowBlank="1" showInputMessage="1" showErrorMessage="1" sqref="F3:F138" xr:uid="{00000000-0002-0000-0300-000000000000}">
      <formula1>$BB$5:$BB$6</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F442"/>
  <sheetViews>
    <sheetView topLeftCell="A2" workbookViewId="0">
      <selection activeCell="F11" sqref="F11"/>
    </sheetView>
  </sheetViews>
  <sheetFormatPr baseColWidth="10" defaultColWidth="11.42578125" defaultRowHeight="15" x14ac:dyDescent="0.25"/>
  <cols>
    <col min="2" max="3" width="11.28515625" customWidth="1"/>
  </cols>
  <sheetData>
    <row r="2" spans="2:6" x14ac:dyDescent="0.25">
      <c r="B2" s="1" t="s">
        <v>527</v>
      </c>
      <c r="C2" s="1" t="s">
        <v>528</v>
      </c>
      <c r="F2" s="1">
        <v>0</v>
      </c>
    </row>
    <row r="3" spans="2:6" x14ac:dyDescent="0.25">
      <c r="B3" s="1" t="str">
        <f>F6</f>
        <v>0%</v>
      </c>
      <c r="C3" s="1">
        <v>9.9999999999999998E-17</v>
      </c>
      <c r="E3" t="e">
        <f>INDEX(Hoja1!$C$3:$C$230,MATCH(F2,Hoja1!$B$3:$B$230,0))</f>
        <v>#N/A</v>
      </c>
    </row>
    <row r="4" spans="2:6" x14ac:dyDescent="0.25">
      <c r="B4" s="1">
        <v>0.01</v>
      </c>
      <c r="C4" s="1">
        <v>0.01</v>
      </c>
    </row>
    <row r="5" spans="2:6" x14ac:dyDescent="0.25">
      <c r="B5" s="1">
        <v>0.02</v>
      </c>
      <c r="C5" s="1">
        <v>0.02</v>
      </c>
    </row>
    <row r="6" spans="2:6" x14ac:dyDescent="0.25">
      <c r="B6" s="1">
        <v>0.03</v>
      </c>
      <c r="C6" s="1">
        <v>0.03</v>
      </c>
      <c r="F6" t="str">
        <f>+"0%"</f>
        <v>0%</v>
      </c>
    </row>
    <row r="7" spans="2:6" x14ac:dyDescent="0.25">
      <c r="B7" s="1">
        <v>0.04</v>
      </c>
      <c r="C7" s="1">
        <v>0.04</v>
      </c>
    </row>
    <row r="8" spans="2:6" x14ac:dyDescent="0.25">
      <c r="B8" s="1">
        <v>0.05</v>
      </c>
      <c r="C8" s="1">
        <v>0.05</v>
      </c>
    </row>
    <row r="9" spans="2:6" x14ac:dyDescent="0.25">
      <c r="B9" s="1">
        <v>0.06</v>
      </c>
      <c r="C9" s="1">
        <v>0.06</v>
      </c>
    </row>
    <row r="10" spans="2:6" x14ac:dyDescent="0.25">
      <c r="B10" s="1">
        <v>7.0000000000000007E-2</v>
      </c>
      <c r="C10" s="1">
        <v>7.0000000000000007E-2</v>
      </c>
    </row>
    <row r="11" spans="2:6" x14ac:dyDescent="0.25">
      <c r="B11" s="1">
        <v>0.08</v>
      </c>
      <c r="C11" s="1">
        <v>0.08</v>
      </c>
    </row>
    <row r="12" spans="2:6" x14ac:dyDescent="0.25">
      <c r="B12" s="1">
        <v>0.09</v>
      </c>
      <c r="C12" s="1">
        <v>0.09</v>
      </c>
    </row>
    <row r="13" spans="2:6" x14ac:dyDescent="0.25">
      <c r="B13" s="1">
        <v>0.1</v>
      </c>
      <c r="C13" s="1">
        <v>0.1</v>
      </c>
    </row>
    <row r="14" spans="2:6" x14ac:dyDescent="0.25">
      <c r="B14" s="1">
        <v>0.11</v>
      </c>
      <c r="C14" s="1">
        <v>0.11</v>
      </c>
    </row>
    <row r="15" spans="2:6" x14ac:dyDescent="0.25">
      <c r="B15" s="1">
        <v>0.12</v>
      </c>
      <c r="C15" s="1">
        <v>0.12</v>
      </c>
    </row>
    <row r="16" spans="2:6" x14ac:dyDescent="0.25">
      <c r="B16" s="1">
        <v>0.13</v>
      </c>
      <c r="C16" s="1">
        <v>0.13</v>
      </c>
    </row>
    <row r="17" spans="2:3" x14ac:dyDescent="0.25">
      <c r="B17" s="1">
        <v>0.14000000000000001</v>
      </c>
      <c r="C17" s="1">
        <v>0.14000000000000001</v>
      </c>
    </row>
    <row r="18" spans="2:3" x14ac:dyDescent="0.25">
      <c r="B18" s="1">
        <v>0.15</v>
      </c>
      <c r="C18" s="1">
        <v>0.15</v>
      </c>
    </row>
    <row r="19" spans="2:3" x14ac:dyDescent="0.25">
      <c r="B19" s="1">
        <v>0.16</v>
      </c>
      <c r="C19" s="1">
        <v>0.16</v>
      </c>
    </row>
    <row r="20" spans="2:3" x14ac:dyDescent="0.25">
      <c r="B20" s="1">
        <v>0.17</v>
      </c>
      <c r="C20" s="1">
        <v>0.17</v>
      </c>
    </row>
    <row r="21" spans="2:3" x14ac:dyDescent="0.25">
      <c r="B21" s="1">
        <v>0.18</v>
      </c>
      <c r="C21" s="1">
        <v>0.18</v>
      </c>
    </row>
    <row r="22" spans="2:3" x14ac:dyDescent="0.25">
      <c r="B22" s="1">
        <v>0.19</v>
      </c>
      <c r="C22" s="1">
        <v>0.19</v>
      </c>
    </row>
    <row r="23" spans="2:3" x14ac:dyDescent="0.25">
      <c r="B23" s="1">
        <v>0.2</v>
      </c>
      <c r="C23" s="1">
        <v>0.2</v>
      </c>
    </row>
    <row r="24" spans="2:3" x14ac:dyDescent="0.25">
      <c r="B24" s="1">
        <v>0.21</v>
      </c>
      <c r="C24" s="1">
        <v>0.21</v>
      </c>
    </row>
    <row r="25" spans="2:3" x14ac:dyDescent="0.25">
      <c r="B25" s="1">
        <v>0.22</v>
      </c>
      <c r="C25" s="1">
        <v>0.22</v>
      </c>
    </row>
    <row r="26" spans="2:3" x14ac:dyDescent="0.25">
      <c r="B26" s="1">
        <v>0.23</v>
      </c>
      <c r="C26" s="1">
        <v>0.23</v>
      </c>
    </row>
    <row r="27" spans="2:3" x14ac:dyDescent="0.25">
      <c r="B27" s="1">
        <v>0.24</v>
      </c>
      <c r="C27" s="1">
        <v>0.24</v>
      </c>
    </row>
    <row r="28" spans="2:3" x14ac:dyDescent="0.25">
      <c r="B28" s="1">
        <v>0.25</v>
      </c>
      <c r="C28" s="1">
        <v>0.25</v>
      </c>
    </row>
    <row r="29" spans="2:3" x14ac:dyDescent="0.25">
      <c r="B29" s="1">
        <v>0.26</v>
      </c>
      <c r="C29" s="1">
        <v>0.26</v>
      </c>
    </row>
    <row r="30" spans="2:3" x14ac:dyDescent="0.25">
      <c r="B30" s="1">
        <v>0.27</v>
      </c>
      <c r="C30" s="1">
        <v>0.27</v>
      </c>
    </row>
    <row r="31" spans="2:3" x14ac:dyDescent="0.25">
      <c r="B31" s="1">
        <v>0.28000000000000003</v>
      </c>
      <c r="C31" s="1">
        <v>0.28000000000000003</v>
      </c>
    </row>
    <row r="32" spans="2:3" x14ac:dyDescent="0.25">
      <c r="B32" s="1">
        <v>0.28999999999999998</v>
      </c>
      <c r="C32" s="1">
        <v>0.28999999999999998</v>
      </c>
    </row>
    <row r="33" spans="2:3" x14ac:dyDescent="0.25">
      <c r="B33" s="1">
        <v>0.3</v>
      </c>
      <c r="C33" s="1">
        <v>0.3</v>
      </c>
    </row>
    <row r="34" spans="2:3" x14ac:dyDescent="0.25">
      <c r="B34" s="1">
        <v>0.31</v>
      </c>
      <c r="C34" s="1">
        <v>0.31</v>
      </c>
    </row>
    <row r="35" spans="2:3" x14ac:dyDescent="0.25">
      <c r="B35" s="1">
        <v>0.32</v>
      </c>
      <c r="C35" s="1">
        <v>0.32</v>
      </c>
    </row>
    <row r="36" spans="2:3" x14ac:dyDescent="0.25">
      <c r="B36" s="1">
        <v>0.33</v>
      </c>
      <c r="C36" s="1">
        <v>0.33</v>
      </c>
    </row>
    <row r="37" spans="2:3" x14ac:dyDescent="0.25">
      <c r="B37" s="1">
        <v>0.34</v>
      </c>
      <c r="C37" s="1">
        <v>0.34</v>
      </c>
    </row>
    <row r="38" spans="2:3" x14ac:dyDescent="0.25">
      <c r="B38" s="1">
        <v>0.35</v>
      </c>
      <c r="C38" s="1">
        <v>0.35</v>
      </c>
    </row>
    <row r="39" spans="2:3" x14ac:dyDescent="0.25">
      <c r="B39" s="1">
        <v>0.36</v>
      </c>
      <c r="C39" s="1">
        <v>0.36</v>
      </c>
    </row>
    <row r="40" spans="2:3" x14ac:dyDescent="0.25">
      <c r="B40" s="1">
        <v>0.37</v>
      </c>
      <c r="C40" s="1">
        <v>0.37</v>
      </c>
    </row>
    <row r="41" spans="2:3" x14ac:dyDescent="0.25">
      <c r="B41" s="1">
        <v>0.38</v>
      </c>
      <c r="C41" s="1">
        <v>0.38</v>
      </c>
    </row>
    <row r="42" spans="2:3" x14ac:dyDescent="0.25">
      <c r="B42" s="1">
        <v>0.39</v>
      </c>
      <c r="C42" s="1">
        <v>0.39</v>
      </c>
    </row>
    <row r="43" spans="2:3" x14ac:dyDescent="0.25">
      <c r="B43" s="1">
        <v>0.4</v>
      </c>
      <c r="C43" s="1">
        <v>0.4</v>
      </c>
    </row>
    <row r="44" spans="2:3" x14ac:dyDescent="0.25">
      <c r="B44" s="1">
        <v>0.41</v>
      </c>
      <c r="C44" s="1">
        <v>0.41</v>
      </c>
    </row>
    <row r="45" spans="2:3" x14ac:dyDescent="0.25">
      <c r="B45" s="1">
        <v>0.42</v>
      </c>
      <c r="C45" s="1">
        <v>0.42</v>
      </c>
    </row>
    <row r="46" spans="2:3" x14ac:dyDescent="0.25">
      <c r="B46" s="1">
        <v>0.43</v>
      </c>
      <c r="C46" s="1">
        <v>0.43</v>
      </c>
    </row>
    <row r="47" spans="2:3" x14ac:dyDescent="0.25">
      <c r="B47" s="1">
        <v>0.44</v>
      </c>
      <c r="C47" s="1">
        <v>0.44</v>
      </c>
    </row>
    <row r="48" spans="2:3" x14ac:dyDescent="0.25">
      <c r="B48" s="1">
        <v>0.45</v>
      </c>
      <c r="C48" s="1">
        <v>0.45</v>
      </c>
    </row>
    <row r="49" spans="2:3" x14ac:dyDescent="0.25">
      <c r="B49" s="1">
        <v>0.46</v>
      </c>
      <c r="C49" s="1">
        <v>0.46</v>
      </c>
    </row>
    <row r="50" spans="2:3" x14ac:dyDescent="0.25">
      <c r="B50" s="1">
        <v>0.47</v>
      </c>
      <c r="C50" s="1">
        <v>0.47</v>
      </c>
    </row>
    <row r="51" spans="2:3" x14ac:dyDescent="0.25">
      <c r="B51" s="1">
        <v>0.48</v>
      </c>
      <c r="C51" s="1">
        <v>0.48</v>
      </c>
    </row>
    <row r="52" spans="2:3" x14ac:dyDescent="0.25">
      <c r="B52" s="1">
        <v>0.49</v>
      </c>
      <c r="C52" s="1">
        <v>0.49</v>
      </c>
    </row>
    <row r="53" spans="2:3" x14ac:dyDescent="0.25">
      <c r="B53" s="1">
        <v>0.5</v>
      </c>
      <c r="C53" s="1">
        <v>0.5</v>
      </c>
    </row>
    <row r="54" spans="2:3" x14ac:dyDescent="0.25">
      <c r="B54" s="1">
        <v>0.51</v>
      </c>
      <c r="C54" s="1">
        <v>0.51</v>
      </c>
    </row>
    <row r="55" spans="2:3" x14ac:dyDescent="0.25">
      <c r="B55" s="1">
        <v>0.52</v>
      </c>
      <c r="C55" s="1">
        <v>0.52</v>
      </c>
    </row>
    <row r="56" spans="2:3" x14ac:dyDescent="0.25">
      <c r="B56" s="1">
        <v>0.53</v>
      </c>
      <c r="C56" s="1">
        <v>0.53</v>
      </c>
    </row>
    <row r="57" spans="2:3" x14ac:dyDescent="0.25">
      <c r="B57" s="1">
        <v>0.54</v>
      </c>
      <c r="C57" s="1">
        <v>0.54</v>
      </c>
    </row>
    <row r="58" spans="2:3" x14ac:dyDescent="0.25">
      <c r="B58" s="1">
        <v>0.55000000000000004</v>
      </c>
      <c r="C58" s="1">
        <v>0.55000000000000004</v>
      </c>
    </row>
    <row r="59" spans="2:3" x14ac:dyDescent="0.25">
      <c r="B59" s="1">
        <v>0.56000000000000005</v>
      </c>
      <c r="C59" s="1">
        <v>0.56000000000000005</v>
      </c>
    </row>
    <row r="60" spans="2:3" x14ac:dyDescent="0.25">
      <c r="B60" s="1">
        <v>0.56999999999999995</v>
      </c>
      <c r="C60" s="1">
        <v>0.56999999999999995</v>
      </c>
    </row>
    <row r="61" spans="2:3" x14ac:dyDescent="0.25">
      <c r="B61" s="1">
        <v>0.57999999999999996</v>
      </c>
      <c r="C61" s="1">
        <v>0.57999999999999996</v>
      </c>
    </row>
    <row r="62" spans="2:3" x14ac:dyDescent="0.25">
      <c r="B62" s="1">
        <v>0.59</v>
      </c>
      <c r="C62" s="1">
        <v>0.59</v>
      </c>
    </row>
    <row r="63" spans="2:3" x14ac:dyDescent="0.25">
      <c r="B63" s="1">
        <v>0.6</v>
      </c>
      <c r="C63" s="1">
        <v>0.6</v>
      </c>
    </row>
    <row r="64" spans="2:3" x14ac:dyDescent="0.25">
      <c r="B64" s="1">
        <v>0.61</v>
      </c>
      <c r="C64" s="1">
        <v>0.61</v>
      </c>
    </row>
    <row r="65" spans="2:3" x14ac:dyDescent="0.25">
      <c r="B65" s="1">
        <v>0.62</v>
      </c>
      <c r="C65" s="1">
        <v>0.62</v>
      </c>
    </row>
    <row r="66" spans="2:3" x14ac:dyDescent="0.25">
      <c r="B66" s="1">
        <v>0.63</v>
      </c>
      <c r="C66" s="1">
        <v>0.63</v>
      </c>
    </row>
    <row r="67" spans="2:3" x14ac:dyDescent="0.25">
      <c r="B67" s="1">
        <v>0.64</v>
      </c>
      <c r="C67" s="1">
        <v>0.64</v>
      </c>
    </row>
    <row r="68" spans="2:3" x14ac:dyDescent="0.25">
      <c r="B68" s="1">
        <v>0.65</v>
      </c>
      <c r="C68" s="1">
        <v>0.65</v>
      </c>
    </row>
    <row r="69" spans="2:3" x14ac:dyDescent="0.25">
      <c r="B69" s="1">
        <v>0.66</v>
      </c>
      <c r="C69" s="1">
        <v>0.66</v>
      </c>
    </row>
    <row r="70" spans="2:3" x14ac:dyDescent="0.25">
      <c r="B70" s="1">
        <v>0.67</v>
      </c>
      <c r="C70" s="1">
        <v>0.67</v>
      </c>
    </row>
    <row r="71" spans="2:3" x14ac:dyDescent="0.25">
      <c r="B71" s="1">
        <v>0.68</v>
      </c>
      <c r="C71" s="1">
        <v>0.68</v>
      </c>
    </row>
    <row r="72" spans="2:3" x14ac:dyDescent="0.25">
      <c r="B72" s="1">
        <v>0.69</v>
      </c>
      <c r="C72" s="1">
        <v>0.69</v>
      </c>
    </row>
    <row r="73" spans="2:3" x14ac:dyDescent="0.25">
      <c r="B73" s="1">
        <v>0.7</v>
      </c>
      <c r="C73" s="1">
        <v>0.7</v>
      </c>
    </row>
    <row r="74" spans="2:3" x14ac:dyDescent="0.25">
      <c r="B74" s="1">
        <v>0.71</v>
      </c>
      <c r="C74" s="1">
        <v>0.71</v>
      </c>
    </row>
    <row r="75" spans="2:3" x14ac:dyDescent="0.25">
      <c r="B75" s="1">
        <v>0.72</v>
      </c>
      <c r="C75" s="1">
        <v>0.72</v>
      </c>
    </row>
    <row r="76" spans="2:3" x14ac:dyDescent="0.25">
      <c r="B76" s="1">
        <v>0.73</v>
      </c>
      <c r="C76" s="1">
        <v>0.73</v>
      </c>
    </row>
    <row r="77" spans="2:3" x14ac:dyDescent="0.25">
      <c r="B77" s="1">
        <v>0.74</v>
      </c>
      <c r="C77" s="1">
        <v>0.74</v>
      </c>
    </row>
    <row r="78" spans="2:3" x14ac:dyDescent="0.25">
      <c r="B78" s="1">
        <v>0.75</v>
      </c>
      <c r="C78" s="1">
        <v>0.75</v>
      </c>
    </row>
    <row r="79" spans="2:3" x14ac:dyDescent="0.25">
      <c r="B79" s="1">
        <v>0.76</v>
      </c>
      <c r="C79" s="1">
        <v>0.76</v>
      </c>
    </row>
    <row r="80" spans="2:3" x14ac:dyDescent="0.25">
      <c r="B80" s="1">
        <v>0.77</v>
      </c>
      <c r="C80" s="1">
        <v>0.77</v>
      </c>
    </row>
    <row r="81" spans="2:3" x14ac:dyDescent="0.25">
      <c r="B81" s="1">
        <v>0.78</v>
      </c>
      <c r="C81" s="1">
        <v>0.78</v>
      </c>
    </row>
    <row r="82" spans="2:3" x14ac:dyDescent="0.25">
      <c r="B82" s="1">
        <v>0.79</v>
      </c>
      <c r="C82" s="1">
        <v>0.79</v>
      </c>
    </row>
    <row r="83" spans="2:3" x14ac:dyDescent="0.25">
      <c r="B83" s="1">
        <v>0.8</v>
      </c>
      <c r="C83" s="1">
        <v>0.8</v>
      </c>
    </row>
    <row r="84" spans="2:3" x14ac:dyDescent="0.25">
      <c r="B84" s="1">
        <v>0.81</v>
      </c>
      <c r="C84" s="1">
        <v>0.81</v>
      </c>
    </row>
    <row r="85" spans="2:3" x14ac:dyDescent="0.25">
      <c r="B85" s="1">
        <v>0.82</v>
      </c>
      <c r="C85" s="1">
        <v>0.82</v>
      </c>
    </row>
    <row r="86" spans="2:3" x14ac:dyDescent="0.25">
      <c r="B86" s="1">
        <v>0.83</v>
      </c>
      <c r="C86" s="1">
        <v>0.83</v>
      </c>
    </row>
    <row r="87" spans="2:3" x14ac:dyDescent="0.25">
      <c r="B87" s="1">
        <v>0.84</v>
      </c>
      <c r="C87" s="1">
        <v>0.84</v>
      </c>
    </row>
    <row r="88" spans="2:3" x14ac:dyDescent="0.25">
      <c r="B88" s="1">
        <v>0.85</v>
      </c>
      <c r="C88" s="1">
        <v>0.85</v>
      </c>
    </row>
    <row r="89" spans="2:3" x14ac:dyDescent="0.25">
      <c r="B89" s="1">
        <v>0.86</v>
      </c>
      <c r="C89" s="1">
        <v>0.86</v>
      </c>
    </row>
    <row r="90" spans="2:3" x14ac:dyDescent="0.25">
      <c r="B90" s="1">
        <v>0.87</v>
      </c>
      <c r="C90" s="1">
        <v>0.87</v>
      </c>
    </row>
    <row r="91" spans="2:3" x14ac:dyDescent="0.25">
      <c r="B91" s="1">
        <v>0.88</v>
      </c>
      <c r="C91" s="1">
        <v>0.88</v>
      </c>
    </row>
    <row r="92" spans="2:3" x14ac:dyDescent="0.25">
      <c r="B92" s="1">
        <v>0.89</v>
      </c>
      <c r="C92" s="1">
        <v>0.89</v>
      </c>
    </row>
    <row r="93" spans="2:3" x14ac:dyDescent="0.25">
      <c r="B93" s="1">
        <v>0.9</v>
      </c>
      <c r="C93" s="1">
        <v>0.9</v>
      </c>
    </row>
    <row r="94" spans="2:3" x14ac:dyDescent="0.25">
      <c r="B94" s="1">
        <v>0.91</v>
      </c>
      <c r="C94" s="1">
        <v>0.91</v>
      </c>
    </row>
    <row r="95" spans="2:3" x14ac:dyDescent="0.25">
      <c r="B95" s="1">
        <v>0.92</v>
      </c>
      <c r="C95" s="1">
        <v>0.92</v>
      </c>
    </row>
    <row r="96" spans="2:3" x14ac:dyDescent="0.25">
      <c r="B96" s="1">
        <v>0.93</v>
      </c>
      <c r="C96" s="1">
        <v>0.93</v>
      </c>
    </row>
    <row r="97" spans="2:3" x14ac:dyDescent="0.25">
      <c r="B97" s="1">
        <v>0.94</v>
      </c>
      <c r="C97" s="1">
        <v>0.94</v>
      </c>
    </row>
    <row r="98" spans="2:3" x14ac:dyDescent="0.25">
      <c r="B98" s="1">
        <v>0.95</v>
      </c>
      <c r="C98" s="1">
        <v>0.95</v>
      </c>
    </row>
    <row r="99" spans="2:3" x14ac:dyDescent="0.25">
      <c r="B99" s="1">
        <v>0.96</v>
      </c>
      <c r="C99" s="1">
        <v>0.96</v>
      </c>
    </row>
    <row r="100" spans="2:3" x14ac:dyDescent="0.25">
      <c r="B100" s="1">
        <v>0.97</v>
      </c>
      <c r="C100" s="1">
        <v>0.97</v>
      </c>
    </row>
    <row r="101" spans="2:3" x14ac:dyDescent="0.25">
      <c r="B101" s="1">
        <v>0.98</v>
      </c>
      <c r="C101" s="1">
        <v>0.98</v>
      </c>
    </row>
    <row r="102" spans="2:3" x14ac:dyDescent="0.25">
      <c r="B102" s="1">
        <v>0.99</v>
      </c>
      <c r="C102" s="1">
        <v>0.99</v>
      </c>
    </row>
    <row r="103" spans="2:3" x14ac:dyDescent="0.25">
      <c r="B103" s="1">
        <v>1</v>
      </c>
      <c r="C103" s="1">
        <v>1</v>
      </c>
    </row>
    <row r="104" spans="2:3" x14ac:dyDescent="0.25">
      <c r="B104" s="1">
        <v>1.01</v>
      </c>
      <c r="C104" s="1">
        <v>1</v>
      </c>
    </row>
    <row r="105" spans="2:3" x14ac:dyDescent="0.25">
      <c r="B105" s="1">
        <v>1.02</v>
      </c>
      <c r="C105" s="1">
        <v>1</v>
      </c>
    </row>
    <row r="106" spans="2:3" x14ac:dyDescent="0.25">
      <c r="B106" s="1">
        <v>1.03</v>
      </c>
      <c r="C106" s="1">
        <v>1</v>
      </c>
    </row>
    <row r="107" spans="2:3" x14ac:dyDescent="0.25">
      <c r="B107" s="1">
        <v>1.04</v>
      </c>
      <c r="C107" s="1">
        <v>1</v>
      </c>
    </row>
    <row r="108" spans="2:3" x14ac:dyDescent="0.25">
      <c r="B108" s="1">
        <v>1.05</v>
      </c>
      <c r="C108" s="1">
        <v>1</v>
      </c>
    </row>
    <row r="109" spans="2:3" x14ac:dyDescent="0.25">
      <c r="B109" s="1">
        <v>1.06</v>
      </c>
      <c r="C109" s="1">
        <v>1</v>
      </c>
    </row>
    <row r="110" spans="2:3" x14ac:dyDescent="0.25">
      <c r="B110" s="1">
        <v>1.07</v>
      </c>
      <c r="C110" s="1">
        <v>1</v>
      </c>
    </row>
    <row r="111" spans="2:3" x14ac:dyDescent="0.25">
      <c r="B111" s="1">
        <v>1.08</v>
      </c>
      <c r="C111" s="1">
        <v>1</v>
      </c>
    </row>
    <row r="112" spans="2:3" x14ac:dyDescent="0.25">
      <c r="B112" s="1">
        <v>1.0900000000000001</v>
      </c>
      <c r="C112" s="1">
        <v>1</v>
      </c>
    </row>
    <row r="113" spans="2:3" x14ac:dyDescent="0.25">
      <c r="B113" s="1">
        <v>1.1000000000000001</v>
      </c>
      <c r="C113" s="1">
        <v>1</v>
      </c>
    </row>
    <row r="114" spans="2:3" x14ac:dyDescent="0.25">
      <c r="B114" s="1">
        <v>1.1100000000000001</v>
      </c>
      <c r="C114" s="1">
        <v>1</v>
      </c>
    </row>
    <row r="115" spans="2:3" x14ac:dyDescent="0.25">
      <c r="B115" s="1">
        <v>1.1200000000000001</v>
      </c>
      <c r="C115" s="1">
        <v>1</v>
      </c>
    </row>
    <row r="116" spans="2:3" x14ac:dyDescent="0.25">
      <c r="B116" s="1">
        <v>1.1299999999999999</v>
      </c>
      <c r="C116" s="1">
        <v>1</v>
      </c>
    </row>
    <row r="117" spans="2:3" x14ac:dyDescent="0.25">
      <c r="B117" s="1">
        <v>1.1399999999999999</v>
      </c>
      <c r="C117" s="1">
        <v>1</v>
      </c>
    </row>
    <row r="118" spans="2:3" x14ac:dyDescent="0.25">
      <c r="B118" s="1">
        <v>1.1499999999999999</v>
      </c>
      <c r="C118" s="1">
        <v>1</v>
      </c>
    </row>
    <row r="119" spans="2:3" x14ac:dyDescent="0.25">
      <c r="B119" s="1">
        <v>1.1599999999999999</v>
      </c>
      <c r="C119" s="1">
        <v>1</v>
      </c>
    </row>
    <row r="120" spans="2:3" x14ac:dyDescent="0.25">
      <c r="B120" s="1">
        <v>1.17</v>
      </c>
      <c r="C120" s="1">
        <v>1</v>
      </c>
    </row>
    <row r="121" spans="2:3" x14ac:dyDescent="0.25">
      <c r="B121" s="1">
        <v>1.18</v>
      </c>
      <c r="C121" s="1">
        <v>1</v>
      </c>
    </row>
    <row r="122" spans="2:3" x14ac:dyDescent="0.25">
      <c r="B122" s="1">
        <v>1.19</v>
      </c>
      <c r="C122" s="1">
        <v>1</v>
      </c>
    </row>
    <row r="123" spans="2:3" x14ac:dyDescent="0.25">
      <c r="B123" s="1">
        <v>1.2</v>
      </c>
      <c r="C123" s="1">
        <v>1</v>
      </c>
    </row>
    <row r="124" spans="2:3" x14ac:dyDescent="0.25">
      <c r="B124" s="1">
        <v>1.21</v>
      </c>
      <c r="C124" s="1">
        <v>1</v>
      </c>
    </row>
    <row r="125" spans="2:3" x14ac:dyDescent="0.25">
      <c r="B125" s="1">
        <v>1.22</v>
      </c>
      <c r="C125" s="1">
        <v>1</v>
      </c>
    </row>
    <row r="126" spans="2:3" x14ac:dyDescent="0.25">
      <c r="B126" s="1">
        <v>1.23</v>
      </c>
      <c r="C126" s="1">
        <v>1</v>
      </c>
    </row>
    <row r="127" spans="2:3" x14ac:dyDescent="0.25">
      <c r="B127" s="1">
        <v>1.24</v>
      </c>
      <c r="C127" s="1">
        <v>1</v>
      </c>
    </row>
    <row r="128" spans="2:3" x14ac:dyDescent="0.25">
      <c r="B128" s="1">
        <v>1.25</v>
      </c>
      <c r="C128" s="1">
        <v>1</v>
      </c>
    </row>
    <row r="129" spans="2:3" x14ac:dyDescent="0.25">
      <c r="B129" s="1">
        <v>1.26</v>
      </c>
      <c r="C129" s="1">
        <v>1</v>
      </c>
    </row>
    <row r="130" spans="2:3" x14ac:dyDescent="0.25">
      <c r="B130" s="1">
        <v>1.27</v>
      </c>
      <c r="C130" s="1">
        <v>1</v>
      </c>
    </row>
    <row r="131" spans="2:3" x14ac:dyDescent="0.25">
      <c r="B131" s="1">
        <v>1.28</v>
      </c>
      <c r="C131" s="1">
        <v>1</v>
      </c>
    </row>
    <row r="132" spans="2:3" x14ac:dyDescent="0.25">
      <c r="B132" s="1">
        <v>1.29</v>
      </c>
      <c r="C132" s="1">
        <v>1</v>
      </c>
    </row>
    <row r="133" spans="2:3" x14ac:dyDescent="0.25">
      <c r="B133" s="1">
        <v>1.3</v>
      </c>
      <c r="C133" s="1">
        <v>1</v>
      </c>
    </row>
    <row r="134" spans="2:3" x14ac:dyDescent="0.25">
      <c r="B134" s="1">
        <v>1.31</v>
      </c>
      <c r="C134" s="1">
        <v>1</v>
      </c>
    </row>
    <row r="135" spans="2:3" x14ac:dyDescent="0.25">
      <c r="B135" s="1">
        <v>1.32</v>
      </c>
      <c r="C135" s="1">
        <v>1</v>
      </c>
    </row>
    <row r="136" spans="2:3" x14ac:dyDescent="0.25">
      <c r="B136" s="1">
        <v>1.33</v>
      </c>
      <c r="C136" s="1">
        <v>1</v>
      </c>
    </row>
    <row r="137" spans="2:3" x14ac:dyDescent="0.25">
      <c r="B137" s="1">
        <v>1.34</v>
      </c>
      <c r="C137" s="1">
        <v>1</v>
      </c>
    </row>
    <row r="138" spans="2:3" x14ac:dyDescent="0.25">
      <c r="B138" s="1">
        <v>1.35</v>
      </c>
      <c r="C138" s="1">
        <v>1</v>
      </c>
    </row>
    <row r="139" spans="2:3" x14ac:dyDescent="0.25">
      <c r="B139" s="1">
        <v>1.36</v>
      </c>
      <c r="C139" s="1">
        <v>1</v>
      </c>
    </row>
    <row r="140" spans="2:3" x14ac:dyDescent="0.25">
      <c r="B140" s="1">
        <v>1.37</v>
      </c>
      <c r="C140" s="1">
        <v>1</v>
      </c>
    </row>
    <row r="141" spans="2:3" x14ac:dyDescent="0.25">
      <c r="B141" s="1">
        <v>1.38</v>
      </c>
      <c r="C141" s="1">
        <v>1</v>
      </c>
    </row>
    <row r="142" spans="2:3" x14ac:dyDescent="0.25">
      <c r="B142" s="1">
        <v>1.39</v>
      </c>
      <c r="C142" s="1">
        <v>1</v>
      </c>
    </row>
    <row r="143" spans="2:3" x14ac:dyDescent="0.25">
      <c r="B143" s="1">
        <v>1.4</v>
      </c>
      <c r="C143" s="1">
        <v>1</v>
      </c>
    </row>
    <row r="144" spans="2:3" x14ac:dyDescent="0.25">
      <c r="B144" s="1">
        <v>1.41</v>
      </c>
      <c r="C144" s="1">
        <v>1</v>
      </c>
    </row>
    <row r="145" spans="2:3" x14ac:dyDescent="0.25">
      <c r="B145" s="1">
        <v>1.42</v>
      </c>
      <c r="C145" s="1">
        <v>1</v>
      </c>
    </row>
    <row r="146" spans="2:3" x14ac:dyDescent="0.25">
      <c r="B146" s="1">
        <v>1.43</v>
      </c>
      <c r="C146" s="1">
        <v>1</v>
      </c>
    </row>
    <row r="147" spans="2:3" x14ac:dyDescent="0.25">
      <c r="B147" s="1">
        <v>1.44</v>
      </c>
      <c r="C147" s="1">
        <v>1</v>
      </c>
    </row>
    <row r="148" spans="2:3" x14ac:dyDescent="0.25">
      <c r="B148" s="1">
        <v>1.45</v>
      </c>
      <c r="C148" s="1">
        <v>1</v>
      </c>
    </row>
    <row r="149" spans="2:3" x14ac:dyDescent="0.25">
      <c r="B149" s="1">
        <v>1.46</v>
      </c>
      <c r="C149" s="1">
        <v>1</v>
      </c>
    </row>
    <row r="150" spans="2:3" x14ac:dyDescent="0.25">
      <c r="B150" s="1">
        <v>1.47</v>
      </c>
      <c r="C150" s="1">
        <v>1</v>
      </c>
    </row>
    <row r="151" spans="2:3" x14ac:dyDescent="0.25">
      <c r="B151" s="1">
        <v>1.48</v>
      </c>
      <c r="C151" s="1">
        <v>1</v>
      </c>
    </row>
    <row r="152" spans="2:3" x14ac:dyDescent="0.25">
      <c r="B152" s="1">
        <v>1.49</v>
      </c>
      <c r="C152" s="1">
        <v>1</v>
      </c>
    </row>
    <row r="153" spans="2:3" x14ac:dyDescent="0.25">
      <c r="B153" s="1">
        <v>1.5</v>
      </c>
      <c r="C153" s="1">
        <v>1</v>
      </c>
    </row>
    <row r="154" spans="2:3" x14ac:dyDescent="0.25">
      <c r="B154" s="1">
        <v>1.51</v>
      </c>
      <c r="C154" s="1">
        <v>1</v>
      </c>
    </row>
    <row r="155" spans="2:3" x14ac:dyDescent="0.25">
      <c r="B155" s="1">
        <v>1.52</v>
      </c>
      <c r="C155" s="1">
        <v>1</v>
      </c>
    </row>
    <row r="156" spans="2:3" x14ac:dyDescent="0.25">
      <c r="B156" s="1">
        <v>1.53</v>
      </c>
      <c r="C156" s="1">
        <v>1</v>
      </c>
    </row>
    <row r="157" spans="2:3" x14ac:dyDescent="0.25">
      <c r="B157" s="1">
        <v>1.54</v>
      </c>
      <c r="C157" s="1">
        <v>1</v>
      </c>
    </row>
    <row r="158" spans="2:3" x14ac:dyDescent="0.25">
      <c r="B158" s="1">
        <v>1.55</v>
      </c>
      <c r="C158" s="1">
        <v>1</v>
      </c>
    </row>
    <row r="159" spans="2:3" x14ac:dyDescent="0.25">
      <c r="B159" s="1">
        <v>1.56</v>
      </c>
      <c r="C159" s="1">
        <v>1</v>
      </c>
    </row>
    <row r="160" spans="2:3" x14ac:dyDescent="0.25">
      <c r="B160" s="1">
        <v>1.57</v>
      </c>
      <c r="C160" s="1">
        <v>1</v>
      </c>
    </row>
    <row r="161" spans="2:3" x14ac:dyDescent="0.25">
      <c r="B161" s="1">
        <v>1.58</v>
      </c>
      <c r="C161" s="1">
        <v>1</v>
      </c>
    </row>
    <row r="162" spans="2:3" x14ac:dyDescent="0.25">
      <c r="B162" s="1">
        <v>1.59</v>
      </c>
      <c r="C162" s="1">
        <v>1</v>
      </c>
    </row>
    <row r="163" spans="2:3" x14ac:dyDescent="0.25">
      <c r="B163" s="1">
        <v>1.6</v>
      </c>
      <c r="C163" s="1">
        <v>1</v>
      </c>
    </row>
    <row r="164" spans="2:3" x14ac:dyDescent="0.25">
      <c r="B164" s="1">
        <v>1.61</v>
      </c>
      <c r="C164" s="1">
        <v>1</v>
      </c>
    </row>
    <row r="165" spans="2:3" x14ac:dyDescent="0.25">
      <c r="B165" s="1">
        <v>1.62</v>
      </c>
      <c r="C165" s="1">
        <v>1</v>
      </c>
    </row>
    <row r="166" spans="2:3" x14ac:dyDescent="0.25">
      <c r="B166" s="1">
        <v>1.63</v>
      </c>
      <c r="C166" s="1">
        <v>1</v>
      </c>
    </row>
    <row r="167" spans="2:3" x14ac:dyDescent="0.25">
      <c r="B167" s="1">
        <v>1.64</v>
      </c>
      <c r="C167" s="1">
        <v>1</v>
      </c>
    </row>
    <row r="168" spans="2:3" x14ac:dyDescent="0.25">
      <c r="B168" s="1">
        <v>1.65</v>
      </c>
      <c r="C168" s="1">
        <v>1</v>
      </c>
    </row>
    <row r="169" spans="2:3" x14ac:dyDescent="0.25">
      <c r="B169" s="1">
        <v>1.66</v>
      </c>
      <c r="C169" s="1">
        <v>1</v>
      </c>
    </row>
    <row r="170" spans="2:3" x14ac:dyDescent="0.25">
      <c r="B170" s="1">
        <v>1.67</v>
      </c>
      <c r="C170" s="1">
        <v>1</v>
      </c>
    </row>
    <row r="171" spans="2:3" x14ac:dyDescent="0.25">
      <c r="B171" s="1">
        <v>1.68</v>
      </c>
      <c r="C171" s="1">
        <v>1</v>
      </c>
    </row>
    <row r="172" spans="2:3" x14ac:dyDescent="0.25">
      <c r="B172" s="1">
        <v>1.69</v>
      </c>
      <c r="C172" s="1">
        <v>1</v>
      </c>
    </row>
    <row r="173" spans="2:3" x14ac:dyDescent="0.25">
      <c r="B173" s="1">
        <v>1.7</v>
      </c>
      <c r="C173" s="1">
        <v>1</v>
      </c>
    </row>
    <row r="174" spans="2:3" x14ac:dyDescent="0.25">
      <c r="B174" s="1">
        <v>1.71</v>
      </c>
      <c r="C174" s="1">
        <v>1</v>
      </c>
    </row>
    <row r="175" spans="2:3" x14ac:dyDescent="0.25">
      <c r="B175" s="1">
        <v>1.72</v>
      </c>
      <c r="C175" s="1">
        <v>1</v>
      </c>
    </row>
    <row r="176" spans="2:3" x14ac:dyDescent="0.25">
      <c r="B176" s="1">
        <v>1.73</v>
      </c>
      <c r="C176" s="1">
        <v>1</v>
      </c>
    </row>
    <row r="177" spans="2:3" x14ac:dyDescent="0.25">
      <c r="B177" s="1">
        <v>1.74</v>
      </c>
      <c r="C177" s="1">
        <v>1</v>
      </c>
    </row>
    <row r="178" spans="2:3" x14ac:dyDescent="0.25">
      <c r="B178" s="1">
        <v>1.75</v>
      </c>
      <c r="C178" s="1">
        <v>1</v>
      </c>
    </row>
    <row r="179" spans="2:3" x14ac:dyDescent="0.25">
      <c r="B179" s="1">
        <v>1.76</v>
      </c>
      <c r="C179" s="1">
        <v>1</v>
      </c>
    </row>
    <row r="180" spans="2:3" x14ac:dyDescent="0.25">
      <c r="B180" s="1">
        <v>1.77</v>
      </c>
      <c r="C180" s="1">
        <v>1</v>
      </c>
    </row>
    <row r="181" spans="2:3" x14ac:dyDescent="0.25">
      <c r="B181" s="1">
        <v>1.78</v>
      </c>
      <c r="C181" s="1">
        <v>1</v>
      </c>
    </row>
    <row r="182" spans="2:3" x14ac:dyDescent="0.25">
      <c r="B182" s="1">
        <v>1.79</v>
      </c>
      <c r="C182" s="1">
        <v>1</v>
      </c>
    </row>
    <row r="183" spans="2:3" x14ac:dyDescent="0.25">
      <c r="B183" s="1">
        <v>1.8</v>
      </c>
      <c r="C183" s="1">
        <v>1</v>
      </c>
    </row>
    <row r="184" spans="2:3" x14ac:dyDescent="0.25">
      <c r="B184" s="1">
        <v>1.81</v>
      </c>
      <c r="C184" s="1">
        <v>1</v>
      </c>
    </row>
    <row r="185" spans="2:3" x14ac:dyDescent="0.25">
      <c r="B185" s="1">
        <v>1.82</v>
      </c>
      <c r="C185" s="1">
        <v>1</v>
      </c>
    </row>
    <row r="186" spans="2:3" x14ac:dyDescent="0.25">
      <c r="B186" s="1">
        <v>1.83</v>
      </c>
      <c r="C186" s="1">
        <v>1</v>
      </c>
    </row>
    <row r="187" spans="2:3" x14ac:dyDescent="0.25">
      <c r="B187" s="1">
        <v>1.84</v>
      </c>
      <c r="C187" s="1">
        <v>1</v>
      </c>
    </row>
    <row r="188" spans="2:3" x14ac:dyDescent="0.25">
      <c r="B188" s="1">
        <v>1.85</v>
      </c>
      <c r="C188" s="1">
        <v>1</v>
      </c>
    </row>
    <row r="189" spans="2:3" x14ac:dyDescent="0.25">
      <c r="B189" s="1">
        <v>1.86</v>
      </c>
      <c r="C189" s="1">
        <v>1</v>
      </c>
    </row>
    <row r="190" spans="2:3" x14ac:dyDescent="0.25">
      <c r="B190" s="1">
        <v>1.87</v>
      </c>
      <c r="C190" s="1">
        <v>1</v>
      </c>
    </row>
    <row r="191" spans="2:3" x14ac:dyDescent="0.25">
      <c r="B191" s="1">
        <v>1.88</v>
      </c>
      <c r="C191" s="1">
        <v>1</v>
      </c>
    </row>
    <row r="192" spans="2:3" x14ac:dyDescent="0.25">
      <c r="B192" s="1">
        <v>1.89</v>
      </c>
      <c r="C192" s="1">
        <v>1</v>
      </c>
    </row>
    <row r="193" spans="2:3" x14ac:dyDescent="0.25">
      <c r="B193" s="1">
        <v>1.9</v>
      </c>
      <c r="C193" s="1">
        <v>1</v>
      </c>
    </row>
    <row r="194" spans="2:3" x14ac:dyDescent="0.25">
      <c r="B194" s="1">
        <v>1.91</v>
      </c>
      <c r="C194" s="1">
        <v>1</v>
      </c>
    </row>
    <row r="195" spans="2:3" x14ac:dyDescent="0.25">
      <c r="B195" s="1">
        <v>1.92</v>
      </c>
      <c r="C195" s="1">
        <v>1</v>
      </c>
    </row>
    <row r="196" spans="2:3" x14ac:dyDescent="0.25">
      <c r="B196" s="1">
        <v>1.93</v>
      </c>
      <c r="C196" s="1">
        <v>1</v>
      </c>
    </row>
    <row r="197" spans="2:3" x14ac:dyDescent="0.25">
      <c r="B197" s="1">
        <v>1.94</v>
      </c>
      <c r="C197" s="1">
        <v>1</v>
      </c>
    </row>
    <row r="198" spans="2:3" x14ac:dyDescent="0.25">
      <c r="B198" s="1">
        <v>1.95</v>
      </c>
      <c r="C198" s="1">
        <v>1</v>
      </c>
    </row>
    <row r="199" spans="2:3" x14ac:dyDescent="0.25">
      <c r="B199" s="1">
        <v>1.96</v>
      </c>
      <c r="C199" s="1">
        <v>1</v>
      </c>
    </row>
    <row r="200" spans="2:3" x14ac:dyDescent="0.25">
      <c r="B200" s="1">
        <v>1.97</v>
      </c>
      <c r="C200" s="1">
        <v>1</v>
      </c>
    </row>
    <row r="201" spans="2:3" x14ac:dyDescent="0.25">
      <c r="B201" s="1">
        <v>1.98</v>
      </c>
      <c r="C201" s="1">
        <v>1</v>
      </c>
    </row>
    <row r="202" spans="2:3" x14ac:dyDescent="0.25">
      <c r="B202" s="1">
        <v>1.99</v>
      </c>
      <c r="C202" s="1">
        <v>1</v>
      </c>
    </row>
    <row r="203" spans="2:3" x14ac:dyDescent="0.25">
      <c r="B203" s="1">
        <v>2</v>
      </c>
      <c r="C203" s="1">
        <v>1</v>
      </c>
    </row>
    <row r="204" spans="2:3" x14ac:dyDescent="0.25">
      <c r="B204" s="1">
        <v>2.0099999999999998</v>
      </c>
      <c r="C204" s="1">
        <v>1</v>
      </c>
    </row>
    <row r="205" spans="2:3" x14ac:dyDescent="0.25">
      <c r="B205" s="1">
        <v>2.02</v>
      </c>
      <c r="C205" s="1">
        <v>1</v>
      </c>
    </row>
    <row r="206" spans="2:3" x14ac:dyDescent="0.25">
      <c r="B206" s="1">
        <v>2.0299999999999998</v>
      </c>
      <c r="C206" s="1">
        <v>1</v>
      </c>
    </row>
    <row r="207" spans="2:3" x14ac:dyDescent="0.25">
      <c r="B207" s="1">
        <v>2.04</v>
      </c>
      <c r="C207" s="1">
        <v>1</v>
      </c>
    </row>
    <row r="208" spans="2:3" x14ac:dyDescent="0.25">
      <c r="B208" s="1">
        <v>2.0499999999999998</v>
      </c>
      <c r="C208" s="1">
        <v>1</v>
      </c>
    </row>
    <row r="209" spans="2:3" x14ac:dyDescent="0.25">
      <c r="B209" s="1">
        <v>2.06</v>
      </c>
      <c r="C209" s="1">
        <v>1</v>
      </c>
    </row>
    <row r="210" spans="2:3" x14ac:dyDescent="0.25">
      <c r="B210" s="1">
        <v>2.0699999999999998</v>
      </c>
      <c r="C210" s="1">
        <v>1</v>
      </c>
    </row>
    <row r="211" spans="2:3" x14ac:dyDescent="0.25">
      <c r="B211" s="1">
        <v>2.08</v>
      </c>
      <c r="C211" s="1">
        <v>1</v>
      </c>
    </row>
    <row r="212" spans="2:3" x14ac:dyDescent="0.25">
      <c r="B212" s="1">
        <v>2.09</v>
      </c>
      <c r="C212" s="1">
        <v>1</v>
      </c>
    </row>
    <row r="213" spans="2:3" x14ac:dyDescent="0.25">
      <c r="B213" s="1">
        <v>2.1</v>
      </c>
      <c r="C213" s="1">
        <v>1</v>
      </c>
    </row>
    <row r="214" spans="2:3" x14ac:dyDescent="0.25">
      <c r="B214" s="1">
        <v>2.11</v>
      </c>
      <c r="C214" s="1">
        <v>1</v>
      </c>
    </row>
    <row r="215" spans="2:3" x14ac:dyDescent="0.25">
      <c r="B215" s="1">
        <v>2.12</v>
      </c>
      <c r="C215" s="1">
        <v>1</v>
      </c>
    </row>
    <row r="216" spans="2:3" x14ac:dyDescent="0.25">
      <c r="B216" s="1">
        <v>2.13</v>
      </c>
      <c r="C216" s="1">
        <v>1</v>
      </c>
    </row>
    <row r="217" spans="2:3" x14ac:dyDescent="0.25">
      <c r="B217" s="1">
        <v>2.14</v>
      </c>
      <c r="C217" s="1">
        <v>1</v>
      </c>
    </row>
    <row r="218" spans="2:3" x14ac:dyDescent="0.25">
      <c r="B218" s="1">
        <v>2.15</v>
      </c>
      <c r="C218" s="1">
        <v>1</v>
      </c>
    </row>
    <row r="219" spans="2:3" x14ac:dyDescent="0.25">
      <c r="B219" s="1">
        <v>2.16</v>
      </c>
      <c r="C219" s="1">
        <v>1</v>
      </c>
    </row>
    <row r="220" spans="2:3" x14ac:dyDescent="0.25">
      <c r="B220" s="1">
        <v>2.17</v>
      </c>
      <c r="C220" s="1">
        <v>1</v>
      </c>
    </row>
    <row r="221" spans="2:3" x14ac:dyDescent="0.25">
      <c r="B221" s="1">
        <v>2.1800000000000002</v>
      </c>
      <c r="C221" s="1">
        <v>1</v>
      </c>
    </row>
    <row r="222" spans="2:3" x14ac:dyDescent="0.25">
      <c r="B222" s="1">
        <v>2.19</v>
      </c>
      <c r="C222" s="1">
        <v>1</v>
      </c>
    </row>
    <row r="223" spans="2:3" x14ac:dyDescent="0.25">
      <c r="B223" s="1">
        <v>2.2000000000000002</v>
      </c>
      <c r="C223" s="1">
        <v>1</v>
      </c>
    </row>
    <row r="224" spans="2:3" x14ac:dyDescent="0.25">
      <c r="B224" s="1">
        <v>2.21</v>
      </c>
      <c r="C224" s="1">
        <v>1</v>
      </c>
    </row>
    <row r="225" spans="2:3" x14ac:dyDescent="0.25">
      <c r="B225" s="1">
        <v>2.2200000000000002</v>
      </c>
      <c r="C225" s="1">
        <v>1</v>
      </c>
    </row>
    <row r="226" spans="2:3" x14ac:dyDescent="0.25">
      <c r="B226" s="1">
        <v>2.23</v>
      </c>
      <c r="C226" s="1">
        <v>1</v>
      </c>
    </row>
    <row r="227" spans="2:3" x14ac:dyDescent="0.25">
      <c r="B227" s="1">
        <v>2.2400000000000002</v>
      </c>
      <c r="C227" s="1">
        <v>1</v>
      </c>
    </row>
    <row r="228" spans="2:3" x14ac:dyDescent="0.25">
      <c r="B228" s="1">
        <v>2.25</v>
      </c>
      <c r="C228" s="1">
        <v>1</v>
      </c>
    </row>
    <row r="229" spans="2:3" x14ac:dyDescent="0.25">
      <c r="B229" s="1">
        <v>2.2599999999999998</v>
      </c>
      <c r="C229" s="1">
        <v>1</v>
      </c>
    </row>
    <row r="230" spans="2:3" x14ac:dyDescent="0.25">
      <c r="B230" s="1">
        <v>2.27</v>
      </c>
      <c r="C230" s="1">
        <v>1</v>
      </c>
    </row>
    <row r="231" spans="2:3" x14ac:dyDescent="0.25">
      <c r="B231" s="1">
        <v>2.2799999999999998</v>
      </c>
      <c r="C231" s="1">
        <v>1</v>
      </c>
    </row>
    <row r="232" spans="2:3" x14ac:dyDescent="0.25">
      <c r="B232" s="1">
        <v>2.29</v>
      </c>
      <c r="C232" s="1">
        <v>1</v>
      </c>
    </row>
    <row r="233" spans="2:3" x14ac:dyDescent="0.25">
      <c r="B233" s="1">
        <v>2.2999999999999998</v>
      </c>
      <c r="C233" s="1">
        <v>1</v>
      </c>
    </row>
    <row r="234" spans="2:3" x14ac:dyDescent="0.25">
      <c r="B234" s="1">
        <v>2.31</v>
      </c>
      <c r="C234" s="1">
        <v>1</v>
      </c>
    </row>
    <row r="235" spans="2:3" x14ac:dyDescent="0.25">
      <c r="B235" s="1">
        <v>2.3199999999999998</v>
      </c>
      <c r="C235" s="1">
        <v>1</v>
      </c>
    </row>
    <row r="236" spans="2:3" x14ac:dyDescent="0.25">
      <c r="B236" s="1">
        <v>2.33</v>
      </c>
      <c r="C236" s="1">
        <v>1</v>
      </c>
    </row>
    <row r="237" spans="2:3" x14ac:dyDescent="0.25">
      <c r="B237" s="1">
        <v>2.34</v>
      </c>
      <c r="C237" s="1">
        <v>1</v>
      </c>
    </row>
    <row r="238" spans="2:3" x14ac:dyDescent="0.25">
      <c r="B238" s="1">
        <v>2.35</v>
      </c>
      <c r="C238" s="1">
        <v>1</v>
      </c>
    </row>
    <row r="239" spans="2:3" x14ac:dyDescent="0.25">
      <c r="B239" s="1">
        <v>2.36</v>
      </c>
      <c r="C239" s="1">
        <v>1</v>
      </c>
    </row>
    <row r="240" spans="2:3" x14ac:dyDescent="0.25">
      <c r="B240" s="1">
        <v>2.37</v>
      </c>
      <c r="C240" s="1">
        <v>1</v>
      </c>
    </row>
    <row r="241" spans="2:3" x14ac:dyDescent="0.25">
      <c r="B241" s="1">
        <v>2.38</v>
      </c>
      <c r="C241" s="1">
        <v>1</v>
      </c>
    </row>
    <row r="242" spans="2:3" x14ac:dyDescent="0.25">
      <c r="B242" s="1">
        <v>2.39</v>
      </c>
      <c r="C242" s="1">
        <v>1</v>
      </c>
    </row>
    <row r="243" spans="2:3" x14ac:dyDescent="0.25">
      <c r="B243" s="1">
        <v>2.4</v>
      </c>
      <c r="C243" s="1">
        <v>1</v>
      </c>
    </row>
    <row r="244" spans="2:3" x14ac:dyDescent="0.25">
      <c r="B244" s="1">
        <v>2.41</v>
      </c>
      <c r="C244" s="1">
        <v>1</v>
      </c>
    </row>
    <row r="245" spans="2:3" x14ac:dyDescent="0.25">
      <c r="B245" s="1">
        <v>2.42</v>
      </c>
      <c r="C245" s="1">
        <v>1</v>
      </c>
    </row>
    <row r="246" spans="2:3" x14ac:dyDescent="0.25">
      <c r="B246" s="1">
        <v>2.4300000000000002</v>
      </c>
      <c r="C246" s="1">
        <v>1</v>
      </c>
    </row>
    <row r="247" spans="2:3" x14ac:dyDescent="0.25">
      <c r="B247" s="1">
        <v>2.44</v>
      </c>
      <c r="C247" s="1">
        <v>1</v>
      </c>
    </row>
    <row r="248" spans="2:3" x14ac:dyDescent="0.25">
      <c r="B248" s="1">
        <v>2.4500000000000002</v>
      </c>
      <c r="C248" s="1">
        <v>1</v>
      </c>
    </row>
    <row r="249" spans="2:3" x14ac:dyDescent="0.25">
      <c r="B249" s="1">
        <v>2.46</v>
      </c>
      <c r="C249" s="1">
        <v>1</v>
      </c>
    </row>
    <row r="250" spans="2:3" x14ac:dyDescent="0.25">
      <c r="B250" s="1">
        <v>2.4700000000000002</v>
      </c>
      <c r="C250" s="1">
        <v>1</v>
      </c>
    </row>
    <row r="251" spans="2:3" x14ac:dyDescent="0.25">
      <c r="B251" s="1">
        <v>2.48</v>
      </c>
      <c r="C251" s="1">
        <v>1</v>
      </c>
    </row>
    <row r="252" spans="2:3" x14ac:dyDescent="0.25">
      <c r="B252" s="1">
        <v>2.4900000000000002</v>
      </c>
      <c r="C252" s="1">
        <v>1</v>
      </c>
    </row>
    <row r="253" spans="2:3" x14ac:dyDescent="0.25">
      <c r="B253" s="1">
        <v>2.5</v>
      </c>
      <c r="C253" s="1">
        <v>1</v>
      </c>
    </row>
    <row r="254" spans="2:3" x14ac:dyDescent="0.25">
      <c r="B254" s="1">
        <v>2.5099999999999998</v>
      </c>
      <c r="C254" s="1">
        <v>1</v>
      </c>
    </row>
    <row r="255" spans="2:3" x14ac:dyDescent="0.25">
      <c r="B255" s="1">
        <v>2.52</v>
      </c>
      <c r="C255" s="1">
        <v>1</v>
      </c>
    </row>
    <row r="256" spans="2:3" x14ac:dyDescent="0.25">
      <c r="B256" s="1">
        <v>2.5299999999999998</v>
      </c>
      <c r="C256" s="1">
        <v>1</v>
      </c>
    </row>
    <row r="257" spans="2:3" x14ac:dyDescent="0.25">
      <c r="B257" s="1">
        <v>2.54</v>
      </c>
      <c r="C257" s="1">
        <v>1</v>
      </c>
    </row>
    <row r="258" spans="2:3" x14ac:dyDescent="0.25">
      <c r="B258" s="1">
        <v>2.5499999999999998</v>
      </c>
      <c r="C258" s="1">
        <v>1</v>
      </c>
    </row>
    <row r="259" spans="2:3" x14ac:dyDescent="0.25">
      <c r="B259" s="1">
        <v>2.56</v>
      </c>
      <c r="C259" s="1">
        <v>1</v>
      </c>
    </row>
    <row r="260" spans="2:3" x14ac:dyDescent="0.25">
      <c r="B260" s="1">
        <v>2.57</v>
      </c>
      <c r="C260" s="1">
        <v>1</v>
      </c>
    </row>
    <row r="261" spans="2:3" x14ac:dyDescent="0.25">
      <c r="B261" s="1">
        <v>2.58</v>
      </c>
      <c r="C261" s="1">
        <v>1</v>
      </c>
    </row>
    <row r="262" spans="2:3" x14ac:dyDescent="0.25">
      <c r="B262" s="1">
        <v>2.59</v>
      </c>
      <c r="C262" s="1">
        <v>1</v>
      </c>
    </row>
    <row r="263" spans="2:3" x14ac:dyDescent="0.25">
      <c r="B263" s="1">
        <v>2.6</v>
      </c>
      <c r="C263" s="1">
        <v>1</v>
      </c>
    </row>
    <row r="264" spans="2:3" x14ac:dyDescent="0.25">
      <c r="B264" s="1">
        <v>2.61</v>
      </c>
      <c r="C264" s="1">
        <v>1</v>
      </c>
    </row>
    <row r="265" spans="2:3" x14ac:dyDescent="0.25">
      <c r="B265" s="1">
        <v>2.62</v>
      </c>
      <c r="C265" s="1">
        <v>1</v>
      </c>
    </row>
    <row r="266" spans="2:3" x14ac:dyDescent="0.25">
      <c r="B266" s="1">
        <v>2.63</v>
      </c>
      <c r="C266" s="1">
        <v>1</v>
      </c>
    </row>
    <row r="267" spans="2:3" x14ac:dyDescent="0.25">
      <c r="B267" s="1">
        <v>2.64</v>
      </c>
      <c r="C267" s="1">
        <v>1</v>
      </c>
    </row>
    <row r="268" spans="2:3" x14ac:dyDescent="0.25">
      <c r="B268" s="1">
        <v>2.65</v>
      </c>
      <c r="C268" s="1">
        <v>1</v>
      </c>
    </row>
    <row r="269" spans="2:3" x14ac:dyDescent="0.25">
      <c r="B269" s="1">
        <v>2.66</v>
      </c>
      <c r="C269" s="1">
        <v>1</v>
      </c>
    </row>
    <row r="270" spans="2:3" x14ac:dyDescent="0.25">
      <c r="B270" s="1">
        <v>2.67</v>
      </c>
      <c r="C270" s="1">
        <v>1</v>
      </c>
    </row>
    <row r="271" spans="2:3" x14ac:dyDescent="0.25">
      <c r="B271" s="1">
        <v>2.68</v>
      </c>
      <c r="C271" s="1">
        <v>1</v>
      </c>
    </row>
    <row r="272" spans="2:3" x14ac:dyDescent="0.25">
      <c r="B272" s="1">
        <v>2.69</v>
      </c>
      <c r="C272" s="1">
        <v>1</v>
      </c>
    </row>
    <row r="273" spans="2:3" x14ac:dyDescent="0.25">
      <c r="B273" s="1">
        <v>2.7</v>
      </c>
      <c r="C273" s="1">
        <v>1</v>
      </c>
    </row>
    <row r="274" spans="2:3" x14ac:dyDescent="0.25">
      <c r="B274" s="1">
        <v>2.71</v>
      </c>
      <c r="C274" s="1">
        <v>1</v>
      </c>
    </row>
    <row r="275" spans="2:3" x14ac:dyDescent="0.25">
      <c r="B275" s="1">
        <v>2.72</v>
      </c>
      <c r="C275" s="1">
        <v>1</v>
      </c>
    </row>
    <row r="276" spans="2:3" x14ac:dyDescent="0.25">
      <c r="B276" s="1">
        <v>2.73</v>
      </c>
      <c r="C276" s="1">
        <v>1</v>
      </c>
    </row>
    <row r="277" spans="2:3" x14ac:dyDescent="0.25">
      <c r="B277" s="1">
        <v>2.74</v>
      </c>
      <c r="C277" s="1">
        <v>1</v>
      </c>
    </row>
    <row r="278" spans="2:3" x14ac:dyDescent="0.25">
      <c r="B278" s="1">
        <v>2.75</v>
      </c>
      <c r="C278" s="1">
        <v>1</v>
      </c>
    </row>
    <row r="279" spans="2:3" x14ac:dyDescent="0.25">
      <c r="B279" s="1">
        <v>2.76</v>
      </c>
      <c r="C279" s="1">
        <v>1</v>
      </c>
    </row>
    <row r="280" spans="2:3" x14ac:dyDescent="0.25">
      <c r="B280" s="1">
        <v>2.77</v>
      </c>
      <c r="C280" s="1">
        <v>1</v>
      </c>
    </row>
    <row r="281" spans="2:3" x14ac:dyDescent="0.25">
      <c r="B281" s="1">
        <v>2.78</v>
      </c>
      <c r="C281" s="1">
        <v>1</v>
      </c>
    </row>
    <row r="282" spans="2:3" x14ac:dyDescent="0.25">
      <c r="B282" s="1">
        <v>2.79</v>
      </c>
      <c r="C282" s="1">
        <v>1</v>
      </c>
    </row>
    <row r="283" spans="2:3" x14ac:dyDescent="0.25">
      <c r="B283" s="1">
        <v>2.8</v>
      </c>
      <c r="C283" s="1">
        <v>1</v>
      </c>
    </row>
    <row r="284" spans="2:3" x14ac:dyDescent="0.25">
      <c r="B284" s="1">
        <v>2.81</v>
      </c>
      <c r="C284" s="1">
        <v>1</v>
      </c>
    </row>
    <row r="285" spans="2:3" x14ac:dyDescent="0.25">
      <c r="B285" s="1">
        <v>2.82</v>
      </c>
      <c r="C285" s="1">
        <v>1</v>
      </c>
    </row>
    <row r="286" spans="2:3" x14ac:dyDescent="0.25">
      <c r="B286" s="1">
        <v>2.83</v>
      </c>
      <c r="C286" s="1">
        <v>1</v>
      </c>
    </row>
    <row r="287" spans="2:3" x14ac:dyDescent="0.25">
      <c r="B287" s="1">
        <v>2.84</v>
      </c>
      <c r="C287" s="1">
        <v>1</v>
      </c>
    </row>
    <row r="288" spans="2:3" x14ac:dyDescent="0.25">
      <c r="B288" s="1">
        <v>2.85</v>
      </c>
      <c r="C288" s="1">
        <v>1</v>
      </c>
    </row>
    <row r="289" spans="2:3" x14ac:dyDescent="0.25">
      <c r="B289" s="1">
        <v>2.86</v>
      </c>
      <c r="C289" s="1">
        <v>1</v>
      </c>
    </row>
    <row r="290" spans="2:3" x14ac:dyDescent="0.25">
      <c r="B290" s="1">
        <v>2.87</v>
      </c>
      <c r="C290" s="1">
        <v>1</v>
      </c>
    </row>
    <row r="291" spans="2:3" x14ac:dyDescent="0.25">
      <c r="B291" s="1">
        <v>2.88</v>
      </c>
      <c r="C291" s="1">
        <v>1</v>
      </c>
    </row>
    <row r="292" spans="2:3" x14ac:dyDescent="0.25">
      <c r="B292" s="1">
        <v>2.89</v>
      </c>
      <c r="C292" s="1">
        <v>1</v>
      </c>
    </row>
    <row r="293" spans="2:3" x14ac:dyDescent="0.25">
      <c r="B293" s="1">
        <v>2.9</v>
      </c>
      <c r="C293" s="1">
        <v>1</v>
      </c>
    </row>
    <row r="294" spans="2:3" x14ac:dyDescent="0.25">
      <c r="B294" s="1">
        <v>2.91</v>
      </c>
      <c r="C294" s="1">
        <v>1</v>
      </c>
    </row>
    <row r="295" spans="2:3" x14ac:dyDescent="0.25">
      <c r="B295" s="1">
        <v>2.92</v>
      </c>
      <c r="C295" s="1">
        <v>1</v>
      </c>
    </row>
    <row r="296" spans="2:3" x14ac:dyDescent="0.25">
      <c r="B296" s="1">
        <v>2.93</v>
      </c>
      <c r="C296" s="1">
        <v>1</v>
      </c>
    </row>
    <row r="297" spans="2:3" x14ac:dyDescent="0.25">
      <c r="B297" s="1">
        <v>2.94</v>
      </c>
      <c r="C297" s="1">
        <v>1</v>
      </c>
    </row>
    <row r="298" spans="2:3" x14ac:dyDescent="0.25">
      <c r="B298" s="1">
        <v>2.95</v>
      </c>
      <c r="C298" s="1">
        <v>1</v>
      </c>
    </row>
    <row r="299" spans="2:3" x14ac:dyDescent="0.25">
      <c r="B299" s="1">
        <v>2.96</v>
      </c>
      <c r="C299" s="1">
        <v>1</v>
      </c>
    </row>
    <row r="300" spans="2:3" x14ac:dyDescent="0.25">
      <c r="B300" s="1">
        <v>2.97</v>
      </c>
      <c r="C300" s="1">
        <v>1</v>
      </c>
    </row>
    <row r="301" spans="2:3" x14ac:dyDescent="0.25">
      <c r="B301" s="1">
        <v>2.98</v>
      </c>
      <c r="C301" s="1">
        <v>1</v>
      </c>
    </row>
    <row r="302" spans="2:3" x14ac:dyDescent="0.25">
      <c r="B302" s="1">
        <v>2.99</v>
      </c>
      <c r="C302" s="1">
        <v>1</v>
      </c>
    </row>
    <row r="303" spans="2:3" x14ac:dyDescent="0.25">
      <c r="B303" s="1">
        <v>3</v>
      </c>
      <c r="C303" s="1">
        <v>1</v>
      </c>
    </row>
    <row r="304" spans="2:3" x14ac:dyDescent="0.25">
      <c r="B304" s="1">
        <v>3.01</v>
      </c>
      <c r="C304" s="1">
        <v>1</v>
      </c>
    </row>
    <row r="305" spans="2:3" x14ac:dyDescent="0.25">
      <c r="B305" s="1">
        <v>3.02</v>
      </c>
      <c r="C305" s="1">
        <v>1</v>
      </c>
    </row>
    <row r="306" spans="2:3" x14ac:dyDescent="0.25">
      <c r="B306" s="1">
        <v>3.03</v>
      </c>
      <c r="C306" s="1">
        <v>1</v>
      </c>
    </row>
    <row r="307" spans="2:3" x14ac:dyDescent="0.25">
      <c r="B307" s="1">
        <v>3.04</v>
      </c>
      <c r="C307" s="1">
        <v>1</v>
      </c>
    </row>
    <row r="308" spans="2:3" x14ac:dyDescent="0.25">
      <c r="B308" s="1">
        <v>3.05</v>
      </c>
      <c r="C308" s="1">
        <v>1</v>
      </c>
    </row>
    <row r="309" spans="2:3" x14ac:dyDescent="0.25">
      <c r="B309" s="1">
        <v>3.06</v>
      </c>
      <c r="C309" s="1">
        <v>1</v>
      </c>
    </row>
    <row r="310" spans="2:3" x14ac:dyDescent="0.25">
      <c r="B310" s="1">
        <v>3.07</v>
      </c>
      <c r="C310" s="1">
        <v>1</v>
      </c>
    </row>
    <row r="311" spans="2:3" x14ac:dyDescent="0.25">
      <c r="B311" s="1">
        <v>3.08</v>
      </c>
      <c r="C311" s="1">
        <v>1</v>
      </c>
    </row>
    <row r="312" spans="2:3" x14ac:dyDescent="0.25">
      <c r="B312" s="1">
        <v>3.09</v>
      </c>
      <c r="C312" s="1">
        <v>1</v>
      </c>
    </row>
    <row r="313" spans="2:3" x14ac:dyDescent="0.25">
      <c r="B313" s="1">
        <v>3.1</v>
      </c>
      <c r="C313" s="1">
        <v>1</v>
      </c>
    </row>
    <row r="314" spans="2:3" x14ac:dyDescent="0.25">
      <c r="B314" s="1">
        <v>3.11</v>
      </c>
      <c r="C314" s="1">
        <v>1</v>
      </c>
    </row>
    <row r="315" spans="2:3" x14ac:dyDescent="0.25">
      <c r="B315" s="1">
        <v>3.12</v>
      </c>
      <c r="C315" s="1">
        <v>1</v>
      </c>
    </row>
    <row r="316" spans="2:3" x14ac:dyDescent="0.25">
      <c r="B316" s="1">
        <v>3.13</v>
      </c>
      <c r="C316" s="1">
        <v>1</v>
      </c>
    </row>
    <row r="317" spans="2:3" x14ac:dyDescent="0.25">
      <c r="B317" s="1">
        <v>3.14</v>
      </c>
      <c r="C317" s="1">
        <v>1</v>
      </c>
    </row>
    <row r="318" spans="2:3" x14ac:dyDescent="0.25">
      <c r="B318" s="1">
        <v>3.15</v>
      </c>
      <c r="C318" s="1">
        <v>1</v>
      </c>
    </row>
    <row r="319" spans="2:3" x14ac:dyDescent="0.25">
      <c r="B319" s="1">
        <v>3.16</v>
      </c>
      <c r="C319" s="1">
        <v>1</v>
      </c>
    </row>
    <row r="320" spans="2:3" x14ac:dyDescent="0.25">
      <c r="B320" s="1">
        <v>3.17</v>
      </c>
      <c r="C320" s="1">
        <v>1</v>
      </c>
    </row>
    <row r="321" spans="2:3" x14ac:dyDescent="0.25">
      <c r="B321" s="1">
        <v>3.18</v>
      </c>
      <c r="C321" s="1">
        <v>1</v>
      </c>
    </row>
    <row r="322" spans="2:3" x14ac:dyDescent="0.25">
      <c r="B322" s="1">
        <v>3.19</v>
      </c>
      <c r="C322" s="1">
        <v>1</v>
      </c>
    </row>
    <row r="323" spans="2:3" x14ac:dyDescent="0.25">
      <c r="B323" s="1">
        <v>3.2</v>
      </c>
      <c r="C323" s="1">
        <v>1</v>
      </c>
    </row>
    <row r="324" spans="2:3" x14ac:dyDescent="0.25">
      <c r="B324" s="1">
        <v>3.21</v>
      </c>
      <c r="C324" s="1">
        <v>1</v>
      </c>
    </row>
    <row r="325" spans="2:3" x14ac:dyDescent="0.25">
      <c r="B325" s="1">
        <v>3.22</v>
      </c>
      <c r="C325" s="1">
        <v>1</v>
      </c>
    </row>
    <row r="326" spans="2:3" x14ac:dyDescent="0.25">
      <c r="B326" s="1">
        <v>3.23</v>
      </c>
      <c r="C326" s="1">
        <v>1</v>
      </c>
    </row>
    <row r="327" spans="2:3" x14ac:dyDescent="0.25">
      <c r="B327" s="1">
        <v>3.24</v>
      </c>
      <c r="C327" s="1">
        <v>1</v>
      </c>
    </row>
    <row r="328" spans="2:3" x14ac:dyDescent="0.25">
      <c r="B328" s="1">
        <v>3.25</v>
      </c>
      <c r="C328" s="1">
        <v>1</v>
      </c>
    </row>
    <row r="329" spans="2:3" x14ac:dyDescent="0.25">
      <c r="B329" s="1">
        <v>3.26</v>
      </c>
      <c r="C329" s="1">
        <v>1</v>
      </c>
    </row>
    <row r="330" spans="2:3" x14ac:dyDescent="0.25">
      <c r="B330" s="1">
        <v>3.27</v>
      </c>
      <c r="C330" s="1">
        <v>1</v>
      </c>
    </row>
    <row r="331" spans="2:3" x14ac:dyDescent="0.25">
      <c r="B331" s="1">
        <v>3.28</v>
      </c>
      <c r="C331" s="1">
        <v>1</v>
      </c>
    </row>
    <row r="332" spans="2:3" x14ac:dyDescent="0.25">
      <c r="B332" s="1">
        <v>3.29</v>
      </c>
      <c r="C332" s="1">
        <v>1</v>
      </c>
    </row>
    <row r="333" spans="2:3" x14ac:dyDescent="0.25">
      <c r="B333" s="1">
        <v>3.3</v>
      </c>
      <c r="C333" s="1">
        <v>1</v>
      </c>
    </row>
    <row r="334" spans="2:3" x14ac:dyDescent="0.25">
      <c r="B334" s="1">
        <v>3.31</v>
      </c>
      <c r="C334" s="1">
        <v>1</v>
      </c>
    </row>
    <row r="335" spans="2:3" x14ac:dyDescent="0.25">
      <c r="B335" s="1">
        <v>3.32</v>
      </c>
      <c r="C335" s="1">
        <v>1</v>
      </c>
    </row>
    <row r="336" spans="2:3" x14ac:dyDescent="0.25">
      <c r="B336" s="1">
        <v>3.33</v>
      </c>
      <c r="C336" s="1">
        <v>1</v>
      </c>
    </row>
    <row r="337" spans="2:3" x14ac:dyDescent="0.25">
      <c r="B337" s="1">
        <v>3.34</v>
      </c>
      <c r="C337" s="1">
        <v>1</v>
      </c>
    </row>
    <row r="338" spans="2:3" x14ac:dyDescent="0.25">
      <c r="B338" s="1">
        <v>3.35</v>
      </c>
      <c r="C338" s="1">
        <v>1</v>
      </c>
    </row>
    <row r="339" spans="2:3" x14ac:dyDescent="0.25">
      <c r="B339" s="1">
        <v>3.36</v>
      </c>
      <c r="C339" s="1">
        <v>1</v>
      </c>
    </row>
    <row r="340" spans="2:3" x14ac:dyDescent="0.25">
      <c r="B340" s="1">
        <v>3.37</v>
      </c>
      <c r="C340" s="1">
        <v>1</v>
      </c>
    </row>
    <row r="341" spans="2:3" x14ac:dyDescent="0.25">
      <c r="B341" s="1">
        <v>3.38</v>
      </c>
      <c r="C341" s="1">
        <v>1</v>
      </c>
    </row>
    <row r="342" spans="2:3" x14ac:dyDescent="0.25">
      <c r="B342" s="1">
        <v>3.39</v>
      </c>
      <c r="C342" s="1">
        <v>1</v>
      </c>
    </row>
    <row r="343" spans="2:3" x14ac:dyDescent="0.25">
      <c r="B343" s="1">
        <v>3.4</v>
      </c>
      <c r="C343" s="1">
        <v>1</v>
      </c>
    </row>
    <row r="344" spans="2:3" x14ac:dyDescent="0.25">
      <c r="B344" s="1">
        <v>3.41</v>
      </c>
      <c r="C344" s="1">
        <v>1</v>
      </c>
    </row>
    <row r="345" spans="2:3" x14ac:dyDescent="0.25">
      <c r="B345" s="1">
        <v>3.42</v>
      </c>
      <c r="C345" s="1">
        <v>1</v>
      </c>
    </row>
    <row r="346" spans="2:3" x14ac:dyDescent="0.25">
      <c r="B346" s="1">
        <v>3.43</v>
      </c>
      <c r="C346" s="1">
        <v>1</v>
      </c>
    </row>
    <row r="347" spans="2:3" x14ac:dyDescent="0.25">
      <c r="B347" s="1">
        <v>3.44</v>
      </c>
      <c r="C347" s="1">
        <v>1</v>
      </c>
    </row>
    <row r="348" spans="2:3" x14ac:dyDescent="0.25">
      <c r="B348" s="1">
        <v>3.45</v>
      </c>
      <c r="C348" s="1">
        <v>1</v>
      </c>
    </row>
    <row r="349" spans="2:3" x14ac:dyDescent="0.25">
      <c r="B349" s="1">
        <v>3.46</v>
      </c>
      <c r="C349" s="1">
        <v>1</v>
      </c>
    </row>
    <row r="350" spans="2:3" x14ac:dyDescent="0.25">
      <c r="B350" s="1">
        <v>3.47</v>
      </c>
      <c r="C350" s="1">
        <v>1</v>
      </c>
    </row>
    <row r="351" spans="2:3" x14ac:dyDescent="0.25">
      <c r="B351" s="1">
        <v>3.48</v>
      </c>
      <c r="C351" s="1">
        <v>1</v>
      </c>
    </row>
    <row r="352" spans="2:3" x14ac:dyDescent="0.25">
      <c r="B352" s="1">
        <v>3.49</v>
      </c>
      <c r="C352" s="1">
        <v>1</v>
      </c>
    </row>
    <row r="353" spans="2:3" x14ac:dyDescent="0.25">
      <c r="B353" s="1">
        <v>3.5</v>
      </c>
      <c r="C353" s="1">
        <v>1</v>
      </c>
    </row>
    <row r="354" spans="2:3" x14ac:dyDescent="0.25">
      <c r="B354" s="1">
        <v>3.51</v>
      </c>
      <c r="C354" s="1">
        <v>1</v>
      </c>
    </row>
    <row r="355" spans="2:3" x14ac:dyDescent="0.25">
      <c r="B355" s="1">
        <v>3.52</v>
      </c>
      <c r="C355" s="1">
        <v>1</v>
      </c>
    </row>
    <row r="356" spans="2:3" x14ac:dyDescent="0.25">
      <c r="B356" s="1">
        <v>3.53</v>
      </c>
      <c r="C356" s="1">
        <v>1</v>
      </c>
    </row>
    <row r="357" spans="2:3" x14ac:dyDescent="0.25">
      <c r="B357" s="1">
        <v>3.54</v>
      </c>
      <c r="C357" s="1">
        <v>1</v>
      </c>
    </row>
    <row r="358" spans="2:3" x14ac:dyDescent="0.25">
      <c r="B358" s="1">
        <v>3.55</v>
      </c>
      <c r="C358" s="1">
        <v>1</v>
      </c>
    </row>
    <row r="359" spans="2:3" x14ac:dyDescent="0.25">
      <c r="B359" s="1">
        <v>3.56</v>
      </c>
      <c r="C359" s="1">
        <v>1</v>
      </c>
    </row>
    <row r="360" spans="2:3" x14ac:dyDescent="0.25">
      <c r="B360" s="1">
        <v>3.57</v>
      </c>
      <c r="C360" s="1">
        <v>1</v>
      </c>
    </row>
    <row r="361" spans="2:3" x14ac:dyDescent="0.25">
      <c r="B361" s="1">
        <v>3.58</v>
      </c>
      <c r="C361" s="1">
        <v>1</v>
      </c>
    </row>
    <row r="362" spans="2:3" x14ac:dyDescent="0.25">
      <c r="B362" s="1">
        <v>3.59</v>
      </c>
      <c r="C362" s="1">
        <v>1</v>
      </c>
    </row>
    <row r="363" spans="2:3" x14ac:dyDescent="0.25">
      <c r="B363" s="1">
        <v>3.6</v>
      </c>
      <c r="C363" s="1">
        <v>1</v>
      </c>
    </row>
    <row r="364" spans="2:3" x14ac:dyDescent="0.25">
      <c r="B364" s="1">
        <v>3.61</v>
      </c>
      <c r="C364" s="1">
        <v>1</v>
      </c>
    </row>
    <row r="365" spans="2:3" x14ac:dyDescent="0.25">
      <c r="B365" s="1">
        <v>3.62</v>
      </c>
      <c r="C365" s="1">
        <v>1</v>
      </c>
    </row>
    <row r="366" spans="2:3" x14ac:dyDescent="0.25">
      <c r="B366" s="1">
        <v>3.63</v>
      </c>
      <c r="C366" s="1">
        <v>1</v>
      </c>
    </row>
    <row r="367" spans="2:3" x14ac:dyDescent="0.25">
      <c r="B367" s="1">
        <v>3.64</v>
      </c>
      <c r="C367" s="1">
        <v>1</v>
      </c>
    </row>
    <row r="368" spans="2:3" x14ac:dyDescent="0.25">
      <c r="B368" s="1">
        <v>3.65</v>
      </c>
      <c r="C368" s="1">
        <v>1</v>
      </c>
    </row>
    <row r="369" spans="2:3" x14ac:dyDescent="0.25">
      <c r="B369" s="1">
        <v>3.66</v>
      </c>
      <c r="C369" s="1">
        <v>1</v>
      </c>
    </row>
    <row r="370" spans="2:3" x14ac:dyDescent="0.25">
      <c r="B370" s="1">
        <v>3.67</v>
      </c>
      <c r="C370" s="1">
        <v>1</v>
      </c>
    </row>
    <row r="371" spans="2:3" x14ac:dyDescent="0.25">
      <c r="B371" s="1">
        <v>3.68</v>
      </c>
      <c r="C371" s="1">
        <v>1</v>
      </c>
    </row>
    <row r="372" spans="2:3" x14ac:dyDescent="0.25">
      <c r="B372" s="1">
        <v>3.69</v>
      </c>
      <c r="C372" s="1">
        <v>1</v>
      </c>
    </row>
    <row r="373" spans="2:3" x14ac:dyDescent="0.25">
      <c r="B373" s="1">
        <v>3.7</v>
      </c>
      <c r="C373" s="1">
        <v>1</v>
      </c>
    </row>
    <row r="374" spans="2:3" x14ac:dyDescent="0.25">
      <c r="B374" s="1">
        <v>3.71</v>
      </c>
      <c r="C374" s="1">
        <v>1</v>
      </c>
    </row>
    <row r="375" spans="2:3" x14ac:dyDescent="0.25">
      <c r="B375" s="1">
        <v>3.72</v>
      </c>
      <c r="C375" s="1">
        <v>1</v>
      </c>
    </row>
    <row r="376" spans="2:3" x14ac:dyDescent="0.25">
      <c r="B376" s="1">
        <v>3.73</v>
      </c>
      <c r="C376" s="1">
        <v>1</v>
      </c>
    </row>
    <row r="377" spans="2:3" x14ac:dyDescent="0.25">
      <c r="B377" s="1">
        <v>3.74</v>
      </c>
      <c r="C377" s="1">
        <v>1</v>
      </c>
    </row>
    <row r="378" spans="2:3" x14ac:dyDescent="0.25">
      <c r="B378" s="1">
        <v>3.75</v>
      </c>
      <c r="C378" s="1">
        <v>1</v>
      </c>
    </row>
    <row r="379" spans="2:3" x14ac:dyDescent="0.25">
      <c r="B379" s="1">
        <v>3.76</v>
      </c>
      <c r="C379" s="1">
        <v>1</v>
      </c>
    </row>
    <row r="380" spans="2:3" x14ac:dyDescent="0.25">
      <c r="B380" s="1">
        <v>3.77</v>
      </c>
      <c r="C380" s="1">
        <v>1</v>
      </c>
    </row>
    <row r="381" spans="2:3" x14ac:dyDescent="0.25">
      <c r="B381" s="1">
        <v>3.78</v>
      </c>
      <c r="C381" s="1">
        <v>1</v>
      </c>
    </row>
    <row r="382" spans="2:3" x14ac:dyDescent="0.25">
      <c r="B382" s="1">
        <v>3.79</v>
      </c>
      <c r="C382" s="1">
        <v>1</v>
      </c>
    </row>
    <row r="383" spans="2:3" x14ac:dyDescent="0.25">
      <c r="B383" s="1">
        <v>3.8</v>
      </c>
      <c r="C383" s="1">
        <v>1</v>
      </c>
    </row>
    <row r="384" spans="2:3" x14ac:dyDescent="0.25">
      <c r="B384" s="1">
        <v>3.81</v>
      </c>
      <c r="C384" s="1">
        <v>1</v>
      </c>
    </row>
    <row r="385" spans="2:3" x14ac:dyDescent="0.25">
      <c r="B385" s="1">
        <v>3.82</v>
      </c>
      <c r="C385" s="1">
        <v>1</v>
      </c>
    </row>
    <row r="386" spans="2:3" x14ac:dyDescent="0.25">
      <c r="B386" s="1">
        <v>3.83</v>
      </c>
      <c r="C386" s="1">
        <v>1</v>
      </c>
    </row>
    <row r="387" spans="2:3" x14ac:dyDescent="0.25">
      <c r="B387" s="1">
        <v>3.84</v>
      </c>
      <c r="C387" s="1">
        <v>1</v>
      </c>
    </row>
    <row r="388" spans="2:3" x14ac:dyDescent="0.25">
      <c r="B388" s="1">
        <v>3.85</v>
      </c>
      <c r="C388" s="1">
        <v>1</v>
      </c>
    </row>
    <row r="389" spans="2:3" x14ac:dyDescent="0.25">
      <c r="B389" s="1">
        <v>3.86</v>
      </c>
      <c r="C389" s="1">
        <v>1</v>
      </c>
    </row>
    <row r="390" spans="2:3" x14ac:dyDescent="0.25">
      <c r="B390" s="1">
        <v>3.87</v>
      </c>
      <c r="C390" s="1">
        <v>1</v>
      </c>
    </row>
    <row r="391" spans="2:3" x14ac:dyDescent="0.25">
      <c r="B391" s="1">
        <v>3.88</v>
      </c>
      <c r="C391" s="1">
        <v>1</v>
      </c>
    </row>
    <row r="392" spans="2:3" x14ac:dyDescent="0.25">
      <c r="B392" s="1">
        <v>3.89</v>
      </c>
      <c r="C392" s="1">
        <v>1</v>
      </c>
    </row>
    <row r="393" spans="2:3" x14ac:dyDescent="0.25">
      <c r="B393" s="1">
        <v>3.9</v>
      </c>
      <c r="C393" s="1">
        <v>1</v>
      </c>
    </row>
    <row r="394" spans="2:3" x14ac:dyDescent="0.25">
      <c r="B394" s="1">
        <v>3.91</v>
      </c>
      <c r="C394" s="1">
        <v>1</v>
      </c>
    </row>
    <row r="395" spans="2:3" x14ac:dyDescent="0.25">
      <c r="B395" s="1">
        <v>3.92</v>
      </c>
      <c r="C395" s="1">
        <v>1</v>
      </c>
    </row>
    <row r="396" spans="2:3" x14ac:dyDescent="0.25">
      <c r="B396" s="1">
        <v>3.93</v>
      </c>
      <c r="C396" s="1">
        <v>1</v>
      </c>
    </row>
    <row r="397" spans="2:3" x14ac:dyDescent="0.25">
      <c r="B397" s="1">
        <v>3.94</v>
      </c>
      <c r="C397" s="1">
        <v>1</v>
      </c>
    </row>
    <row r="398" spans="2:3" x14ac:dyDescent="0.25">
      <c r="B398" s="1">
        <v>3.95</v>
      </c>
      <c r="C398" s="1">
        <v>1</v>
      </c>
    </row>
    <row r="399" spans="2:3" x14ac:dyDescent="0.25">
      <c r="B399" s="1">
        <v>3.96</v>
      </c>
      <c r="C399" s="1">
        <v>1</v>
      </c>
    </row>
    <row r="400" spans="2:3" x14ac:dyDescent="0.25">
      <c r="B400" s="1">
        <v>3.97</v>
      </c>
      <c r="C400" s="1">
        <v>1</v>
      </c>
    </row>
    <row r="401" spans="2:3" x14ac:dyDescent="0.25">
      <c r="B401" s="1">
        <v>3.98</v>
      </c>
      <c r="C401" s="1">
        <v>1</v>
      </c>
    </row>
    <row r="402" spans="2:3" x14ac:dyDescent="0.25">
      <c r="B402" s="1">
        <v>3.99</v>
      </c>
      <c r="C402" s="1">
        <v>1</v>
      </c>
    </row>
    <row r="403" spans="2:3" x14ac:dyDescent="0.25">
      <c r="B403" s="1">
        <v>4</v>
      </c>
      <c r="C403" s="1">
        <v>1</v>
      </c>
    </row>
    <row r="404" spans="2:3" x14ac:dyDescent="0.25">
      <c r="B404" s="1">
        <v>4.01</v>
      </c>
      <c r="C404" s="1">
        <v>1</v>
      </c>
    </row>
    <row r="405" spans="2:3" x14ac:dyDescent="0.25">
      <c r="B405" s="1">
        <v>4.0199999999999996</v>
      </c>
      <c r="C405" s="1">
        <v>1</v>
      </c>
    </row>
    <row r="406" spans="2:3" x14ac:dyDescent="0.25">
      <c r="B406" s="1">
        <v>4.03</v>
      </c>
      <c r="C406" s="1">
        <v>1</v>
      </c>
    </row>
    <row r="407" spans="2:3" x14ac:dyDescent="0.25">
      <c r="B407" s="1">
        <v>4.04</v>
      </c>
      <c r="C407" s="1">
        <v>1</v>
      </c>
    </row>
    <row r="408" spans="2:3" x14ac:dyDescent="0.25">
      <c r="B408" s="1">
        <v>4.05</v>
      </c>
      <c r="C408" s="1">
        <v>1</v>
      </c>
    </row>
    <row r="409" spans="2:3" x14ac:dyDescent="0.25">
      <c r="B409" s="1">
        <v>4.0599999999999996</v>
      </c>
      <c r="C409" s="1">
        <v>1</v>
      </c>
    </row>
    <row r="410" spans="2:3" x14ac:dyDescent="0.25">
      <c r="B410" s="1">
        <v>4.07</v>
      </c>
      <c r="C410" s="1">
        <v>1</v>
      </c>
    </row>
    <row r="411" spans="2:3" x14ac:dyDescent="0.25">
      <c r="B411" s="1">
        <v>4.08</v>
      </c>
      <c r="C411" s="1">
        <v>1</v>
      </c>
    </row>
    <row r="412" spans="2:3" x14ac:dyDescent="0.25">
      <c r="B412" s="1">
        <v>4.09</v>
      </c>
      <c r="C412" s="1">
        <v>1</v>
      </c>
    </row>
    <row r="413" spans="2:3" x14ac:dyDescent="0.25">
      <c r="B413" s="1">
        <v>4.0999999999999996</v>
      </c>
      <c r="C413" s="1">
        <v>1</v>
      </c>
    </row>
    <row r="414" spans="2:3" x14ac:dyDescent="0.25">
      <c r="B414" s="1">
        <v>4.1100000000000003</v>
      </c>
      <c r="C414" s="1">
        <v>1</v>
      </c>
    </row>
    <row r="415" spans="2:3" x14ac:dyDescent="0.25">
      <c r="B415" s="1">
        <v>4.12</v>
      </c>
      <c r="C415" s="1">
        <v>1</v>
      </c>
    </row>
    <row r="416" spans="2:3" x14ac:dyDescent="0.25">
      <c r="B416" s="1">
        <v>4.13</v>
      </c>
      <c r="C416" s="1">
        <v>1</v>
      </c>
    </row>
    <row r="417" spans="2:3" x14ac:dyDescent="0.25">
      <c r="B417" s="1">
        <v>4.1399999999999997</v>
      </c>
      <c r="C417" s="1">
        <v>1</v>
      </c>
    </row>
    <row r="418" spans="2:3" x14ac:dyDescent="0.25">
      <c r="B418" s="1">
        <v>4.1500000000000004</v>
      </c>
      <c r="C418" s="1">
        <v>1</v>
      </c>
    </row>
    <row r="419" spans="2:3" x14ac:dyDescent="0.25">
      <c r="B419" s="1">
        <v>4.16</v>
      </c>
      <c r="C419" s="1">
        <v>1</v>
      </c>
    </row>
    <row r="420" spans="2:3" x14ac:dyDescent="0.25">
      <c r="B420" s="1">
        <v>4.17</v>
      </c>
      <c r="C420" s="1">
        <v>1</v>
      </c>
    </row>
    <row r="421" spans="2:3" x14ac:dyDescent="0.25">
      <c r="B421" s="1">
        <v>4.18</v>
      </c>
      <c r="C421" s="1">
        <v>1</v>
      </c>
    </row>
    <row r="422" spans="2:3" x14ac:dyDescent="0.25">
      <c r="B422" s="1">
        <v>4.1900000000000004</v>
      </c>
      <c r="C422" s="1">
        <v>1</v>
      </c>
    </row>
    <row r="423" spans="2:3" x14ac:dyDescent="0.25">
      <c r="B423" s="1">
        <v>4.2</v>
      </c>
      <c r="C423" s="1">
        <v>1</v>
      </c>
    </row>
    <row r="424" spans="2:3" x14ac:dyDescent="0.25">
      <c r="B424" s="1">
        <v>4.21</v>
      </c>
      <c r="C424" s="1">
        <v>1</v>
      </c>
    </row>
    <row r="425" spans="2:3" x14ac:dyDescent="0.25">
      <c r="B425" s="1">
        <v>4.22</v>
      </c>
      <c r="C425" s="1">
        <v>1</v>
      </c>
    </row>
    <row r="426" spans="2:3" x14ac:dyDescent="0.25">
      <c r="B426" s="1">
        <v>4.2300000000000004</v>
      </c>
      <c r="C426" s="1">
        <v>1</v>
      </c>
    </row>
    <row r="427" spans="2:3" x14ac:dyDescent="0.25">
      <c r="B427" s="1">
        <v>4.24</v>
      </c>
      <c r="C427" s="1">
        <v>1</v>
      </c>
    </row>
    <row r="428" spans="2:3" x14ac:dyDescent="0.25">
      <c r="B428" s="1">
        <v>4.25</v>
      </c>
      <c r="C428" s="1">
        <v>1</v>
      </c>
    </row>
    <row r="429" spans="2:3" x14ac:dyDescent="0.25">
      <c r="B429" s="1">
        <v>4.26</v>
      </c>
      <c r="C429" s="1">
        <v>1</v>
      </c>
    </row>
    <row r="430" spans="2:3" x14ac:dyDescent="0.25">
      <c r="B430" s="1">
        <v>4.2699999999999996</v>
      </c>
      <c r="C430" s="1">
        <v>1</v>
      </c>
    </row>
    <row r="431" spans="2:3" x14ac:dyDescent="0.25">
      <c r="B431" s="1">
        <v>4.28</v>
      </c>
      <c r="C431" s="1">
        <v>1</v>
      </c>
    </row>
    <row r="432" spans="2:3" x14ac:dyDescent="0.25">
      <c r="B432" s="1">
        <v>4.29</v>
      </c>
      <c r="C432" s="1">
        <v>1</v>
      </c>
    </row>
    <row r="433" spans="2:3" x14ac:dyDescent="0.25">
      <c r="B433" s="1">
        <v>4.3</v>
      </c>
      <c r="C433" s="1">
        <v>1</v>
      </c>
    </row>
    <row r="434" spans="2:3" x14ac:dyDescent="0.25">
      <c r="B434" s="1">
        <v>4.3099999999999996</v>
      </c>
      <c r="C434" s="1">
        <v>1</v>
      </c>
    </row>
    <row r="435" spans="2:3" x14ac:dyDescent="0.25">
      <c r="B435" s="1">
        <v>4.32</v>
      </c>
      <c r="C435" s="1">
        <v>1</v>
      </c>
    </row>
    <row r="436" spans="2:3" x14ac:dyDescent="0.25">
      <c r="B436" s="1">
        <v>4.33</v>
      </c>
      <c r="C436" s="1">
        <v>1</v>
      </c>
    </row>
    <row r="437" spans="2:3" x14ac:dyDescent="0.25">
      <c r="B437" s="1">
        <v>4.34</v>
      </c>
      <c r="C437" s="1">
        <v>1</v>
      </c>
    </row>
    <row r="438" spans="2:3" x14ac:dyDescent="0.25">
      <c r="B438" s="1">
        <v>4.3499999999999996</v>
      </c>
      <c r="C438" s="1">
        <v>1</v>
      </c>
    </row>
    <row r="439" spans="2:3" x14ac:dyDescent="0.25">
      <c r="B439" s="1">
        <v>4.3600000000000003</v>
      </c>
      <c r="C439" s="1">
        <v>1</v>
      </c>
    </row>
    <row r="440" spans="2:3" x14ac:dyDescent="0.25">
      <c r="B440" s="1">
        <v>4.37</v>
      </c>
      <c r="C440" s="1">
        <v>1</v>
      </c>
    </row>
    <row r="441" spans="2:3" x14ac:dyDescent="0.25">
      <c r="B441" s="1">
        <v>4.38</v>
      </c>
      <c r="C441" s="1">
        <v>1</v>
      </c>
    </row>
    <row r="442" spans="2:3" x14ac:dyDescent="0.25">
      <c r="B442" s="1">
        <v>4.3899999999999997</v>
      </c>
      <c r="C442" s="1">
        <v>1</v>
      </c>
    </row>
  </sheetData>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2"/>
  <dimension ref="B2:I28"/>
  <sheetViews>
    <sheetView topLeftCell="B9" zoomScale="120" zoomScaleNormal="120" workbookViewId="0">
      <selection activeCell="H7" sqref="H7"/>
    </sheetView>
  </sheetViews>
  <sheetFormatPr baseColWidth="10" defaultColWidth="11.42578125" defaultRowHeight="15" x14ac:dyDescent="0.25"/>
  <cols>
    <col min="2" max="2" width="42.140625" customWidth="1"/>
  </cols>
  <sheetData>
    <row r="2" spans="2:9" x14ac:dyDescent="0.25">
      <c r="B2" t="s">
        <v>4</v>
      </c>
      <c r="C2" t="s">
        <v>529</v>
      </c>
    </row>
    <row r="3" spans="2:9" ht="15.75" thickBot="1" x14ac:dyDescent="0.3">
      <c r="B3" t="s">
        <v>530</v>
      </c>
      <c r="C3" s="1" t="e">
        <f>#REF!</f>
        <v>#REF!</v>
      </c>
    </row>
    <row r="4" spans="2:9" ht="16.5" thickBot="1" x14ac:dyDescent="0.3">
      <c r="B4" t="s">
        <v>531</v>
      </c>
      <c r="C4" s="1" t="e">
        <f>#REF!</f>
        <v>#REF!</v>
      </c>
      <c r="G4" s="3"/>
      <c r="H4" s="253" t="s">
        <v>532</v>
      </c>
      <c r="I4" s="254"/>
    </row>
    <row r="5" spans="2:9" ht="15.75" x14ac:dyDescent="0.25">
      <c r="B5" t="s">
        <v>533</v>
      </c>
      <c r="C5" s="1" t="e">
        <f>#REF!</f>
        <v>#REF!</v>
      </c>
      <c r="G5" s="3" t="s">
        <v>534</v>
      </c>
      <c r="H5" s="4">
        <v>0.5</v>
      </c>
      <c r="I5" s="5">
        <f>H5</f>
        <v>0.5</v>
      </c>
    </row>
    <row r="6" spans="2:9" ht="15.75" x14ac:dyDescent="0.25">
      <c r="B6" t="s">
        <v>535</v>
      </c>
      <c r="C6" s="1" t="e">
        <f>#REF!</f>
        <v>#REF!</v>
      </c>
      <c r="G6" s="6" t="s">
        <v>536</v>
      </c>
      <c r="H6" s="7">
        <v>0.2</v>
      </c>
      <c r="I6" s="8">
        <f>H5+H6</f>
        <v>0.7</v>
      </c>
    </row>
    <row r="7" spans="2:9" ht="15.75" x14ac:dyDescent="0.25">
      <c r="B7" t="s">
        <v>537</v>
      </c>
      <c r="C7" s="1" t="e">
        <f>#REF!</f>
        <v>#REF!</v>
      </c>
      <c r="G7" s="6" t="s">
        <v>538</v>
      </c>
      <c r="H7" s="7">
        <v>0.2</v>
      </c>
      <c r="I7" s="8">
        <f>I6+H7</f>
        <v>0.89999999999999991</v>
      </c>
    </row>
    <row r="8" spans="2:9" ht="15.75" x14ac:dyDescent="0.25">
      <c r="B8" t="s">
        <v>539</v>
      </c>
      <c r="C8" s="1" t="e">
        <f>#REF!</f>
        <v>#REF!</v>
      </c>
      <c r="G8" s="6" t="s">
        <v>540</v>
      </c>
      <c r="H8" s="7">
        <v>0.1</v>
      </c>
      <c r="I8" s="8">
        <f>I7+H8</f>
        <v>0.99999999999999989</v>
      </c>
    </row>
    <row r="9" spans="2:9" ht="16.5" thickBot="1" x14ac:dyDescent="0.3">
      <c r="B9" t="s">
        <v>541</v>
      </c>
      <c r="C9" s="1" t="e">
        <f>#REF!</f>
        <v>#REF!</v>
      </c>
      <c r="G9" s="9" t="s">
        <v>542</v>
      </c>
      <c r="H9" s="10">
        <f>SUM(H5:H8)</f>
        <v>0.99999999999999989</v>
      </c>
      <c r="I9" s="11"/>
    </row>
    <row r="10" spans="2:9" ht="16.5" thickBot="1" x14ac:dyDescent="0.3">
      <c r="C10" s="1"/>
      <c r="G10" s="6"/>
      <c r="H10" s="12"/>
      <c r="I10" s="13"/>
    </row>
    <row r="11" spans="2:9" ht="16.5" thickBot="1" x14ac:dyDescent="0.3">
      <c r="B11" t="s">
        <v>103</v>
      </c>
      <c r="C11" t="s">
        <v>529</v>
      </c>
      <c r="G11" s="14" t="s">
        <v>543</v>
      </c>
      <c r="H11" s="15"/>
      <c r="I11" s="16" t="e">
        <f>#REF!</f>
        <v>#REF!</v>
      </c>
    </row>
    <row r="12" spans="2:9" ht="16.5" thickBot="1" x14ac:dyDescent="0.3">
      <c r="B12" t="s">
        <v>24</v>
      </c>
      <c r="C12" s="2" t="e">
        <f>#REF!</f>
        <v>#REF!</v>
      </c>
      <c r="G12" s="6"/>
      <c r="H12" s="12"/>
      <c r="I12" s="13"/>
    </row>
    <row r="13" spans="2:9" ht="15.75" x14ac:dyDescent="0.25">
      <c r="B13" t="s">
        <v>26</v>
      </c>
      <c r="C13" s="2" t="e">
        <f>#REF!</f>
        <v>#REF!</v>
      </c>
      <c r="G13" s="3" t="s">
        <v>544</v>
      </c>
      <c r="H13" s="17" t="e">
        <f>(I11-H14)/2</f>
        <v>#REF!</v>
      </c>
      <c r="I13" s="18"/>
    </row>
    <row r="14" spans="2:9" ht="15.75" x14ac:dyDescent="0.25">
      <c r="B14" t="s">
        <v>28</v>
      </c>
      <c r="C14" s="2" t="e">
        <f>#REF!</f>
        <v>#REF!</v>
      </c>
      <c r="G14" s="6" t="s">
        <v>545</v>
      </c>
      <c r="H14" s="19">
        <v>1.4999999999999999E-2</v>
      </c>
      <c r="I14" s="20"/>
    </row>
    <row r="15" spans="2:9" ht="16.5" thickBot="1" x14ac:dyDescent="0.3">
      <c r="B15" t="s">
        <v>35</v>
      </c>
      <c r="C15" s="2" t="e">
        <f>#REF!</f>
        <v>#REF!</v>
      </c>
      <c r="G15" s="9" t="s">
        <v>546</v>
      </c>
      <c r="H15" s="10" t="e">
        <f>SUM(H5:H8)-H13-H14</f>
        <v>#REF!</v>
      </c>
      <c r="I15" s="21"/>
    </row>
    <row r="16" spans="2:9" x14ac:dyDescent="0.25">
      <c r="B16" t="s">
        <v>547</v>
      </c>
      <c r="C16" s="2" t="e">
        <f>#REF!</f>
        <v>#REF!</v>
      </c>
    </row>
    <row r="17" spans="2:3" x14ac:dyDescent="0.25">
      <c r="B17" t="s">
        <v>44</v>
      </c>
      <c r="C17" s="2" t="e">
        <f>#REF!</f>
        <v>#REF!</v>
      </c>
    </row>
    <row r="18" spans="2:3" x14ac:dyDescent="0.25">
      <c r="B18" t="s">
        <v>45</v>
      </c>
      <c r="C18" s="2" t="e">
        <f>#REF!</f>
        <v>#REF!</v>
      </c>
    </row>
    <row r="19" spans="2:3" x14ac:dyDescent="0.25">
      <c r="B19" t="s">
        <v>548</v>
      </c>
      <c r="C19" s="2" t="e">
        <f>#REF!</f>
        <v>#REF!</v>
      </c>
    </row>
    <row r="20" spans="2:3" x14ac:dyDescent="0.25">
      <c r="B20" t="s">
        <v>48</v>
      </c>
      <c r="C20" s="2" t="e">
        <f>#REF!</f>
        <v>#REF!</v>
      </c>
    </row>
    <row r="21" spans="2:3" x14ac:dyDescent="0.25">
      <c r="B21" t="s">
        <v>49</v>
      </c>
      <c r="C21" s="2" t="e">
        <f>#REF!</f>
        <v>#REF!</v>
      </c>
    </row>
    <row r="22" spans="2:3" x14ac:dyDescent="0.25">
      <c r="B22" t="s">
        <v>54</v>
      </c>
      <c r="C22" s="2" t="e">
        <f>#REF!</f>
        <v>#REF!</v>
      </c>
    </row>
    <row r="23" spans="2:3" x14ac:dyDescent="0.25">
      <c r="B23" t="s">
        <v>60</v>
      </c>
      <c r="C23" s="2" t="e">
        <f>#REF!</f>
        <v>#REF!</v>
      </c>
    </row>
    <row r="24" spans="2:3" x14ac:dyDescent="0.25">
      <c r="B24" t="s">
        <v>549</v>
      </c>
      <c r="C24" s="2" t="e">
        <f>#REF!</f>
        <v>#REF!</v>
      </c>
    </row>
    <row r="25" spans="2:3" x14ac:dyDescent="0.25">
      <c r="B25" t="s">
        <v>550</v>
      </c>
      <c r="C25" s="2" t="e">
        <f>#REF!</f>
        <v>#REF!</v>
      </c>
    </row>
    <row r="26" spans="2:3" x14ac:dyDescent="0.25">
      <c r="B26" t="s">
        <v>66</v>
      </c>
      <c r="C26" s="2" t="e">
        <f>#REF!</f>
        <v>#REF!</v>
      </c>
    </row>
    <row r="27" spans="2:3" x14ac:dyDescent="0.25">
      <c r="B27" t="s">
        <v>77</v>
      </c>
      <c r="C27" s="1" t="e">
        <f>#REF!</f>
        <v>#REF!</v>
      </c>
    </row>
    <row r="28" spans="2:3" x14ac:dyDescent="0.25">
      <c r="B28" t="s">
        <v>551</v>
      </c>
      <c r="C28" s="1" t="e">
        <f>#REF!</f>
        <v>#REF!</v>
      </c>
    </row>
  </sheetData>
  <mergeCells count="1">
    <mergeCell ref="H4:I4"/>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31 dic 2024</vt:lpstr>
      <vt:lpstr>TABLA DINÁMICA</vt:lpstr>
      <vt:lpstr>Hoja3</vt:lpstr>
      <vt:lpstr>Hoja2</vt:lpstr>
      <vt:lpstr>Hoja1</vt:lpstr>
      <vt:lpstr>TABLAS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DELL</dc:creator>
  <cp:keywords/>
  <dc:description/>
  <cp:lastModifiedBy>lenovo</cp:lastModifiedBy>
  <cp:revision/>
  <dcterms:created xsi:type="dcterms:W3CDTF">2020-11-26T21:38:07Z</dcterms:created>
  <dcterms:modified xsi:type="dcterms:W3CDTF">2025-03-11T19:39:21Z</dcterms:modified>
  <cp:category/>
  <cp:contentStatus/>
</cp:coreProperties>
</file>